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60" activeTab="0"/>
  </bookViews>
  <sheets>
    <sheet name="进程表" sheetId="1" r:id="rId1"/>
    <sheet name="通识选" sheetId="2" r:id="rId2"/>
    <sheet name="专业选" sheetId="3" r:id="rId3"/>
  </sheets>
  <definedNames/>
  <calcPr fullCalcOnLoad="1"/>
</workbook>
</file>

<file path=xl/sharedStrings.xml><?xml version="1.0" encoding="utf-8"?>
<sst xmlns="http://schemas.openxmlformats.org/spreadsheetml/2006/main" count="328" uniqueCount="218">
  <si>
    <t>序号</t>
  </si>
  <si>
    <t>课程代码</t>
  </si>
  <si>
    <t>课程名称</t>
  </si>
  <si>
    <t>学分</t>
  </si>
  <si>
    <t>教 学 时 数</t>
  </si>
  <si>
    <t>第一学年</t>
  </si>
  <si>
    <t>第二学年</t>
  </si>
  <si>
    <t>第三学年</t>
  </si>
  <si>
    <t>第四学年</t>
  </si>
  <si>
    <t>第五学年</t>
  </si>
  <si>
    <t>总学时</t>
  </si>
  <si>
    <t>理论教学</t>
  </si>
  <si>
    <t>实践教学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</si>
  <si>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</si>
  <si>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</si>
  <si>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</si>
  <si>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</si>
  <si>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</si>
  <si>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</si>
  <si>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</si>
  <si>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</si>
  <si>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</si>
  <si>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</si>
  <si>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语文</t>
  </si>
  <si>
    <t>数学</t>
  </si>
  <si>
    <t>物理</t>
  </si>
  <si>
    <t>英语口语</t>
  </si>
  <si>
    <t>英语</t>
  </si>
  <si>
    <t>基础德语</t>
  </si>
  <si>
    <t>形势与政策</t>
  </si>
  <si>
    <t>职业发展规划与设计</t>
  </si>
  <si>
    <t>选修课</t>
  </si>
  <si>
    <t>计算机辅助设计及制造</t>
  </si>
  <si>
    <t>各 学 期 周 数 及 学 时 分 配</t>
  </si>
  <si>
    <t>开设学期</t>
  </si>
  <si>
    <t>艺术欣赏</t>
  </si>
  <si>
    <t>企业文化概论</t>
  </si>
  <si>
    <t>职场应用文写作</t>
  </si>
  <si>
    <t>现代制造技术</t>
  </si>
  <si>
    <t>机械创新设计</t>
  </si>
  <si>
    <t>书法艺术</t>
  </si>
  <si>
    <r>
      <t>BT5602011</t>
    </r>
    <r>
      <rPr>
        <b/>
        <sz val="9"/>
        <rFont val="宋体"/>
        <family val="0"/>
      </rPr>
      <t>0</t>
    </r>
    <r>
      <rPr>
        <b/>
        <sz val="9"/>
        <rFont val="宋体"/>
        <family val="0"/>
      </rPr>
      <t>C</t>
    </r>
  </si>
  <si>
    <r>
      <t>BT5602011</t>
    </r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C</t>
    </r>
  </si>
  <si>
    <r>
      <t>BT5602011</t>
    </r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C</t>
    </r>
  </si>
  <si>
    <r>
      <t>BT5602011</t>
    </r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C</t>
    </r>
  </si>
  <si>
    <r>
      <t>BT56020114</t>
    </r>
    <r>
      <rPr>
        <b/>
        <sz val="9"/>
        <rFont val="宋体"/>
        <family val="0"/>
      </rPr>
      <t>C</t>
    </r>
  </si>
  <si>
    <r>
      <t>BT56020115</t>
    </r>
    <r>
      <rPr>
        <b/>
        <sz val="9"/>
        <rFont val="宋体"/>
        <family val="0"/>
      </rPr>
      <t>C</t>
    </r>
  </si>
  <si>
    <r>
      <t>BT56020116</t>
    </r>
    <r>
      <rPr>
        <b/>
        <sz val="9"/>
        <rFont val="宋体"/>
        <family val="0"/>
      </rPr>
      <t>C</t>
    </r>
  </si>
  <si>
    <r>
      <t>BT56020117</t>
    </r>
    <r>
      <rPr>
        <b/>
        <sz val="9"/>
        <rFont val="宋体"/>
        <family val="0"/>
      </rPr>
      <t>C</t>
    </r>
  </si>
  <si>
    <t>BJ56020120C</t>
  </si>
  <si>
    <t>BJ56020121C</t>
  </si>
  <si>
    <t>BJ56020122C</t>
  </si>
  <si>
    <r>
      <t>BN560201</t>
    </r>
    <r>
      <rPr>
        <b/>
        <sz val="9"/>
        <rFont val="宋体"/>
        <family val="0"/>
      </rPr>
      <t>30</t>
    </r>
    <r>
      <rPr>
        <b/>
        <sz val="9"/>
        <rFont val="宋体"/>
        <family val="0"/>
      </rPr>
      <t>C</t>
    </r>
  </si>
  <si>
    <t>近现代影视赏析</t>
  </si>
  <si>
    <t>唐宋词赏析</t>
  </si>
  <si>
    <t>环境科学导论</t>
  </si>
  <si>
    <t>课程模块</t>
  </si>
  <si>
    <t>考试类别</t>
  </si>
  <si>
    <t>表3  教 学 进 程 表</t>
  </si>
  <si>
    <t>考查</t>
  </si>
  <si>
    <t>1周</t>
  </si>
  <si>
    <t>2周</t>
  </si>
  <si>
    <t>1周　</t>
  </si>
  <si>
    <t>电工电子</t>
  </si>
  <si>
    <t>课程属性</t>
  </si>
  <si>
    <t>现代企业管理</t>
  </si>
  <si>
    <t>模块类型</t>
  </si>
  <si>
    <t>专业能力</t>
  </si>
  <si>
    <t>专业基础</t>
  </si>
  <si>
    <r>
      <t>BN56020131</t>
    </r>
    <r>
      <rPr>
        <b/>
        <sz val="9"/>
        <rFont val="宋体"/>
        <family val="0"/>
      </rPr>
      <t>C</t>
    </r>
  </si>
  <si>
    <r>
      <t>BN56020132</t>
    </r>
    <r>
      <rPr>
        <b/>
        <sz val="9"/>
        <rFont val="宋体"/>
        <family val="0"/>
      </rPr>
      <t>C</t>
    </r>
  </si>
  <si>
    <t>现代文献检索与利用</t>
  </si>
  <si>
    <t>工业控制网络技术应用</t>
  </si>
  <si>
    <t>机电设备诊断与维修技术</t>
  </si>
  <si>
    <t>17+1</t>
  </si>
  <si>
    <t>16+2</t>
  </si>
  <si>
    <t>16+2</t>
  </si>
  <si>
    <t>10+8</t>
  </si>
  <si>
    <t>13+5</t>
  </si>
  <si>
    <t>8+10</t>
  </si>
  <si>
    <t>AT56020105S</t>
  </si>
  <si>
    <t>考试</t>
  </si>
  <si>
    <t>加强</t>
  </si>
  <si>
    <t>AT56020107C</t>
  </si>
  <si>
    <t>考查</t>
  </si>
  <si>
    <t>AT56020106C</t>
  </si>
  <si>
    <t>信息技术</t>
  </si>
  <si>
    <t>整合</t>
  </si>
  <si>
    <t>AT56020103S</t>
  </si>
  <si>
    <t>不变</t>
  </si>
  <si>
    <t>AT56020108S</t>
  </si>
  <si>
    <t>减少</t>
  </si>
  <si>
    <t>AT56020101S</t>
  </si>
  <si>
    <t>德育</t>
  </si>
  <si>
    <t>AT56020104S</t>
  </si>
  <si>
    <t>AT56020102C</t>
  </si>
  <si>
    <t>AT56020109S</t>
  </si>
  <si>
    <t>新增</t>
  </si>
  <si>
    <t>AT56020110C</t>
  </si>
  <si>
    <t>军事理论</t>
  </si>
  <si>
    <t>2周（与军训结合）</t>
  </si>
  <si>
    <t>前移</t>
  </si>
  <si>
    <t>AT56020111C</t>
  </si>
  <si>
    <t>第5、6、7、8学期各5学时</t>
  </si>
  <si>
    <t>AT56020112C</t>
  </si>
  <si>
    <t>BT5602011xC</t>
  </si>
  <si>
    <t>考查</t>
  </si>
  <si>
    <t>新增</t>
  </si>
  <si>
    <t>专业通识课程模块课时小计（36.4%）</t>
  </si>
  <si>
    <t>专业基础课程模块</t>
  </si>
  <si>
    <t>AJ56020116C</t>
  </si>
  <si>
    <t>机械制图</t>
  </si>
  <si>
    <t>调整</t>
  </si>
  <si>
    <t>AJ56020117S</t>
  </si>
  <si>
    <t>机械工程基础</t>
  </si>
  <si>
    <t>考试</t>
  </si>
  <si>
    <t>AJ56020118C</t>
  </si>
  <si>
    <t>互换性与测量技术</t>
  </si>
  <si>
    <t>AJ56020119S</t>
  </si>
  <si>
    <t>机电一体化技术概论</t>
  </si>
  <si>
    <t>AJ56020120S</t>
  </si>
  <si>
    <t>拆分</t>
  </si>
  <si>
    <t>AJ56020121S</t>
  </si>
  <si>
    <t>电子技术</t>
  </si>
  <si>
    <t>AJ56020122S</t>
  </si>
  <si>
    <t>机械制造技术基础</t>
  </si>
  <si>
    <t>AJ56020123C</t>
  </si>
  <si>
    <t>AJ56020124C</t>
  </si>
  <si>
    <t>电机拖动技术</t>
  </si>
  <si>
    <t>AJ56020125C</t>
  </si>
  <si>
    <t>机床电气控制技术</t>
  </si>
  <si>
    <t>AJ56020126C</t>
  </si>
  <si>
    <t>工业控制组态软件及应用</t>
  </si>
  <si>
    <t>AJ56020127C</t>
  </si>
  <si>
    <t>C51单片机技术</t>
  </si>
  <si>
    <t>前移</t>
  </si>
  <si>
    <t>AJ56020128C</t>
  </si>
  <si>
    <t>自动检测与转换技术</t>
  </si>
  <si>
    <t>不变</t>
  </si>
  <si>
    <t>AJ56020129C</t>
  </si>
  <si>
    <t>专业德语</t>
  </si>
  <si>
    <t>AJ56020130C</t>
  </si>
  <si>
    <t>电力电子技术</t>
  </si>
  <si>
    <t>AJ56020131C</t>
  </si>
  <si>
    <t>机械工程控制基础</t>
  </si>
  <si>
    <t>BJ5602012xC</t>
  </si>
  <si>
    <t>专业基础课程模块课时小结(21.96%)</t>
  </si>
  <si>
    <t>专业能力课程模块</t>
  </si>
  <si>
    <t>AN56020133S</t>
  </si>
  <si>
    <t>数控编程与加工</t>
  </si>
  <si>
    <t>合并</t>
  </si>
  <si>
    <t>AN56020134C</t>
  </si>
  <si>
    <t>液压与气动技术</t>
  </si>
  <si>
    <t>AN56020135C</t>
  </si>
  <si>
    <t>工业机器人技术</t>
  </si>
  <si>
    <t>AN56020136S</t>
  </si>
  <si>
    <t>PLC技术与应用</t>
  </si>
  <si>
    <t>AN56020137S</t>
  </si>
  <si>
    <t>数控机床故障诊断与维修</t>
  </si>
  <si>
    <t>AN56020138C</t>
  </si>
  <si>
    <t>自动化生产线装调技术</t>
  </si>
  <si>
    <t>AN56020139C</t>
  </si>
  <si>
    <t>机床伺服系统</t>
  </si>
  <si>
    <t>AN56020140C</t>
  </si>
  <si>
    <t>特种加工技术</t>
  </si>
  <si>
    <t>BN5602013xC</t>
  </si>
  <si>
    <t>专业能力课程模块课时小结(11.25%)</t>
  </si>
  <si>
    <t>专业实践课程模块</t>
  </si>
  <si>
    <t>企业认知实习</t>
  </si>
  <si>
    <t>AS56020143C</t>
  </si>
  <si>
    <t>金工实训</t>
  </si>
  <si>
    <t>调整</t>
  </si>
  <si>
    <t>AS56020144C</t>
  </si>
  <si>
    <t>电工技术应用实训</t>
  </si>
  <si>
    <t>考查</t>
  </si>
  <si>
    <t>前移</t>
  </si>
  <si>
    <t>AS56020145C</t>
  </si>
  <si>
    <t>数控编程与加工实训</t>
  </si>
  <si>
    <t>2周　</t>
  </si>
  <si>
    <t>AS56020146C</t>
  </si>
  <si>
    <t>外企跟岗实习</t>
  </si>
  <si>
    <t>增加</t>
  </si>
  <si>
    <t>AS56020147C</t>
  </si>
  <si>
    <t>德国AHK考证实训</t>
  </si>
  <si>
    <t>8周</t>
  </si>
  <si>
    <t>不变</t>
  </si>
  <si>
    <t>AS56020148C</t>
  </si>
  <si>
    <t>PLC技术与应用实训</t>
  </si>
  <si>
    <t>AS56020149C</t>
  </si>
  <si>
    <t>液压与气动技术实训</t>
  </si>
  <si>
    <t>新增</t>
  </si>
  <si>
    <t>AS56020150C</t>
  </si>
  <si>
    <t>机床电气控制技术实训</t>
  </si>
  <si>
    <t>AS56020151C</t>
  </si>
  <si>
    <t>数控机床故障诊断与维修实训</t>
  </si>
  <si>
    <t>4周</t>
  </si>
  <si>
    <t>加强</t>
  </si>
  <si>
    <t>AS56020152C</t>
  </si>
  <si>
    <t>自动化生产线装调技术实训</t>
  </si>
  <si>
    <t>AS56020153C</t>
  </si>
  <si>
    <t>德国HWK考证实训</t>
  </si>
  <si>
    <t>10周</t>
  </si>
  <si>
    <t>AS56020154C</t>
  </si>
  <si>
    <t>企业模块</t>
  </si>
  <si>
    <t>AS56020155C</t>
  </si>
  <si>
    <t>顶岗实习</t>
  </si>
  <si>
    <t>14周</t>
  </si>
  <si>
    <t>不变</t>
  </si>
  <si>
    <t>专业实践课程模块课时小结(30.39%)</t>
  </si>
  <si>
    <t>总  计(实践环节比重54.26%)</t>
  </si>
  <si>
    <r>
      <t>BT56020118</t>
    </r>
    <r>
      <rPr>
        <b/>
        <sz val="9"/>
        <rFont val="宋体"/>
        <family val="0"/>
      </rPr>
      <t>C</t>
    </r>
  </si>
  <si>
    <t>现代社交礼仪修养</t>
  </si>
  <si>
    <t>创新与创业</t>
  </si>
  <si>
    <t>表4 专业通识模块课程选修课</t>
  </si>
  <si>
    <t>表5 专业模块课程选修课</t>
  </si>
  <si>
    <t>AS56020142C</t>
  </si>
  <si>
    <t>文化通识课程模块</t>
  </si>
  <si>
    <t>体育与健康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</si>
</sst>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i/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  <font>
      <b/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3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208" zoomScaleNormal="208" zoomScaleSheetLayoutView="100" zoomScalePageLayoutView="0" workbookViewId="0" topLeftCell="B61">
      <selection activeCell="I67" sqref="I67"/>
    </sheetView>
  </sheetViews>
  <sheetFormatPr defaultColWidth="9.00390625" defaultRowHeight="14.25"/>
  <cols>
    <col min="1" max="1" width="4.25390625" style="5" customWidth="1"/>
    <col min="2" max="2" width="2.625" style="5" customWidth="1"/>
    <col min="3" max="3" width="10.50390625" style="5" customWidth="1"/>
    <col min="4" max="4" width="15.75390625" style="55" customWidth="1"/>
    <col min="5" max="5" width="3.625" style="5" customWidth="1"/>
    <col min="6" max="6" width="4.25390625" style="5" customWidth="1"/>
    <col min="7" max="7" width="4.875" style="5" customWidth="1"/>
    <col min="8" max="8" width="5.25390625" style="5" customWidth="1"/>
    <col min="9" max="9" width="3.75390625" style="5" customWidth="1"/>
    <col min="10" max="10" width="3.50390625" style="19" customWidth="1"/>
    <col min="11" max="11" width="3.375" style="61" customWidth="1"/>
    <col min="12" max="12" width="3.75390625" style="5" customWidth="1"/>
    <col min="13" max="13" width="3.375" style="5" customWidth="1"/>
    <col min="14" max="14" width="2.875" style="5" customWidth="1"/>
    <col min="15" max="15" width="3.00390625" style="5" customWidth="1"/>
    <col min="16" max="16" width="3.375" style="5" customWidth="1"/>
    <col min="17" max="17" width="3.00390625" style="5" customWidth="1"/>
    <col min="18" max="18" width="3.125" style="5" customWidth="1"/>
    <col min="19" max="19" width="2.875" style="5" customWidth="1"/>
    <col min="20" max="20" width="4.25390625" style="5" customWidth="1"/>
    <col min="21" max="16384" width="9.00390625" style="5" customWidth="1"/>
  </cols>
  <sheetData>
    <row r="1" spans="1:20" ht="25.5" customHeight="1" thickBot="1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 customHeight="1" thickBot="1">
      <c r="A2" s="28" t="s">
        <v>56</v>
      </c>
      <c r="B2" s="29" t="s">
        <v>0</v>
      </c>
      <c r="C2" s="29" t="s">
        <v>1</v>
      </c>
      <c r="D2" s="52" t="s">
        <v>2</v>
      </c>
      <c r="E2" s="29" t="s">
        <v>3</v>
      </c>
      <c r="F2" s="29" t="s">
        <v>4</v>
      </c>
      <c r="G2" s="29"/>
      <c r="H2" s="29"/>
      <c r="I2" s="34" t="s">
        <v>57</v>
      </c>
      <c r="J2" s="29" t="s">
        <v>33</v>
      </c>
      <c r="K2" s="29"/>
      <c r="L2" s="29"/>
      <c r="M2" s="29"/>
      <c r="N2" s="29"/>
      <c r="O2" s="29"/>
      <c r="P2" s="29"/>
      <c r="Q2" s="29"/>
      <c r="R2" s="29"/>
      <c r="S2" s="29"/>
      <c r="T2" s="25" t="s">
        <v>64</v>
      </c>
    </row>
    <row r="3" spans="1:20" ht="24" customHeight="1" thickBot="1">
      <c r="A3" s="28"/>
      <c r="B3" s="29"/>
      <c r="C3" s="29"/>
      <c r="D3" s="52"/>
      <c r="E3" s="29"/>
      <c r="F3" s="29"/>
      <c r="G3" s="29"/>
      <c r="H3" s="29"/>
      <c r="I3" s="34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26"/>
    </row>
    <row r="4" spans="1:20" ht="15" thickBot="1">
      <c r="A4" s="28"/>
      <c r="B4" s="29"/>
      <c r="C4" s="29"/>
      <c r="D4" s="52"/>
      <c r="E4" s="29"/>
      <c r="F4" s="30" t="s">
        <v>10</v>
      </c>
      <c r="G4" s="30" t="s">
        <v>11</v>
      </c>
      <c r="H4" s="30" t="s">
        <v>12</v>
      </c>
      <c r="I4" s="34"/>
      <c r="J4" s="15" t="s">
        <v>13</v>
      </c>
      <c r="K4" s="1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6"/>
    </row>
    <row r="5" spans="1:20" ht="30" customHeight="1" thickBot="1">
      <c r="A5" s="28"/>
      <c r="B5" s="29"/>
      <c r="C5" s="29"/>
      <c r="D5" s="52"/>
      <c r="E5" s="29"/>
      <c r="F5" s="30"/>
      <c r="G5" s="30"/>
      <c r="H5" s="30"/>
      <c r="I5" s="34"/>
      <c r="J5" s="16" t="s">
        <v>74</v>
      </c>
      <c r="K5" s="57" t="s">
        <v>75</v>
      </c>
      <c r="L5" s="9" t="s">
        <v>76</v>
      </c>
      <c r="M5" s="9" t="s">
        <v>76</v>
      </c>
      <c r="N5" s="9" t="s">
        <v>76</v>
      </c>
      <c r="O5" s="9" t="s">
        <v>77</v>
      </c>
      <c r="P5" s="9" t="s">
        <v>78</v>
      </c>
      <c r="Q5" s="9" t="s">
        <v>78</v>
      </c>
      <c r="R5" s="9" t="s">
        <v>79</v>
      </c>
      <c r="S5" s="9">
        <v>14</v>
      </c>
      <c r="T5" s="27"/>
    </row>
    <row r="6" spans="1:20" ht="15" customHeight="1" thickBot="1">
      <c r="A6" s="38" t="s">
        <v>216</v>
      </c>
      <c r="B6" s="2">
        <v>1</v>
      </c>
      <c r="C6" s="2" t="s">
        <v>92</v>
      </c>
      <c r="D6" s="50" t="s">
        <v>93</v>
      </c>
      <c r="E6" s="2">
        <v>12</v>
      </c>
      <c r="F6" s="2">
        <f>SUM(G6:H6)</f>
        <v>208</v>
      </c>
      <c r="G6" s="2">
        <v>208</v>
      </c>
      <c r="H6" s="2">
        <v>0</v>
      </c>
      <c r="I6" s="14" t="s">
        <v>81</v>
      </c>
      <c r="J6" s="15">
        <v>2</v>
      </c>
      <c r="K6" s="12">
        <v>2</v>
      </c>
      <c r="L6" s="2">
        <v>2</v>
      </c>
      <c r="M6" s="2">
        <v>2</v>
      </c>
      <c r="N6" s="2"/>
      <c r="O6" s="2"/>
      <c r="P6" s="2">
        <v>3</v>
      </c>
      <c r="Q6" s="2">
        <v>3</v>
      </c>
      <c r="R6" s="2"/>
      <c r="S6" s="2"/>
      <c r="T6" s="2" t="s">
        <v>87</v>
      </c>
    </row>
    <row r="7" spans="1:20" ht="15" customHeight="1" thickBot="1">
      <c r="A7" s="26"/>
      <c r="B7" s="2">
        <v>2</v>
      </c>
      <c r="C7" s="2" t="s">
        <v>88</v>
      </c>
      <c r="D7" s="50" t="s">
        <v>23</v>
      </c>
      <c r="E7" s="2">
        <v>11</v>
      </c>
      <c r="F7" s="2">
        <v>196</v>
      </c>
      <c r="G7" s="2">
        <v>120</v>
      </c>
      <c r="H7" s="2">
        <v>76</v>
      </c>
      <c r="I7" s="2" t="s">
        <v>81</v>
      </c>
      <c r="J7" s="15">
        <v>4</v>
      </c>
      <c r="K7" s="12">
        <v>4</v>
      </c>
      <c r="L7" s="2">
        <v>4</v>
      </c>
      <c r="M7" s="2"/>
      <c r="N7" s="2"/>
      <c r="O7" s="2"/>
      <c r="P7" s="2"/>
      <c r="Q7" s="2"/>
      <c r="R7" s="2"/>
      <c r="S7" s="2"/>
      <c r="T7" s="2" t="s">
        <v>89</v>
      </c>
    </row>
    <row r="8" spans="1:20" ht="15" customHeight="1" thickBot="1">
      <c r="A8" s="26"/>
      <c r="B8" s="2">
        <v>3</v>
      </c>
      <c r="C8" s="2" t="s">
        <v>94</v>
      </c>
      <c r="D8" s="50" t="s">
        <v>24</v>
      </c>
      <c r="E8" s="2">
        <v>18</v>
      </c>
      <c r="F8" s="2">
        <f>SUM(G8:H8)</f>
        <v>322</v>
      </c>
      <c r="G8" s="2">
        <v>200</v>
      </c>
      <c r="H8" s="2">
        <v>122</v>
      </c>
      <c r="I8" s="2" t="s">
        <v>81</v>
      </c>
      <c r="J8" s="15">
        <v>4</v>
      </c>
      <c r="K8" s="12">
        <v>4</v>
      </c>
      <c r="L8" s="2">
        <v>4</v>
      </c>
      <c r="M8" s="2">
        <v>3</v>
      </c>
      <c r="N8" s="2">
        <v>3</v>
      </c>
      <c r="O8" s="2">
        <v>3</v>
      </c>
      <c r="P8" s="2"/>
      <c r="Q8" s="2"/>
      <c r="R8" s="2"/>
      <c r="S8" s="2"/>
      <c r="T8" s="2" t="s">
        <v>82</v>
      </c>
    </row>
    <row r="9" spans="1:20" ht="15" customHeight="1" thickBot="1">
      <c r="A9" s="26"/>
      <c r="B9" s="2">
        <v>4</v>
      </c>
      <c r="C9" s="2" t="s">
        <v>90</v>
      </c>
      <c r="D9" s="50" t="s">
        <v>27</v>
      </c>
      <c r="E9" s="2">
        <v>11</v>
      </c>
      <c r="F9" s="2">
        <f>SUM(G9:H9)</f>
        <v>196</v>
      </c>
      <c r="G9" s="2">
        <v>100</v>
      </c>
      <c r="H9" s="2">
        <v>96</v>
      </c>
      <c r="I9" s="2" t="s">
        <v>81</v>
      </c>
      <c r="J9" s="15">
        <v>4</v>
      </c>
      <c r="K9" s="12">
        <v>4</v>
      </c>
      <c r="L9" s="2">
        <v>4</v>
      </c>
      <c r="M9" s="2"/>
      <c r="N9" s="2"/>
      <c r="O9" s="2"/>
      <c r="P9" s="2"/>
      <c r="Q9" s="2"/>
      <c r="R9" s="2"/>
      <c r="S9" s="2"/>
      <c r="T9" s="2" t="s">
        <v>91</v>
      </c>
    </row>
    <row r="10" spans="1:20" ht="15" customHeight="1" thickBot="1">
      <c r="A10" s="26"/>
      <c r="B10" s="2">
        <v>5</v>
      </c>
      <c r="C10" s="2" t="s">
        <v>83</v>
      </c>
      <c r="D10" s="50" t="s">
        <v>26</v>
      </c>
      <c r="E10" s="2">
        <v>3</v>
      </c>
      <c r="F10" s="2">
        <f>SUM(G10:H10)</f>
        <v>66</v>
      </c>
      <c r="G10" s="2">
        <v>34</v>
      </c>
      <c r="H10" s="2">
        <v>32</v>
      </c>
      <c r="I10" s="2" t="s">
        <v>84</v>
      </c>
      <c r="J10" s="15">
        <v>2</v>
      </c>
      <c r="K10" s="12">
        <v>2</v>
      </c>
      <c r="L10" s="2"/>
      <c r="M10" s="2"/>
      <c r="N10" s="2"/>
      <c r="O10" s="2"/>
      <c r="P10" s="2"/>
      <c r="Q10" s="2"/>
      <c r="R10" s="2"/>
      <c r="S10" s="2"/>
      <c r="T10" s="2" t="s">
        <v>82</v>
      </c>
    </row>
    <row r="11" spans="1:20" ht="15" customHeight="1" thickBot="1">
      <c r="A11" s="26"/>
      <c r="B11" s="2">
        <v>6</v>
      </c>
      <c r="C11" s="2" t="s">
        <v>80</v>
      </c>
      <c r="D11" s="50" t="s">
        <v>25</v>
      </c>
      <c r="E11" s="2">
        <v>5</v>
      </c>
      <c r="F11" s="2">
        <f>SUM(G11:H11)</f>
        <v>83</v>
      </c>
      <c r="G11" s="2">
        <v>65</v>
      </c>
      <c r="H11" s="2">
        <v>18</v>
      </c>
      <c r="I11" s="2" t="s">
        <v>81</v>
      </c>
      <c r="J11" s="15">
        <v>3</v>
      </c>
      <c r="K11" s="12">
        <v>2</v>
      </c>
      <c r="L11" s="2"/>
      <c r="M11" s="2"/>
      <c r="N11" s="2"/>
      <c r="O11" s="2"/>
      <c r="P11" s="2"/>
      <c r="Q11" s="2"/>
      <c r="R11" s="2"/>
      <c r="S11" s="2"/>
      <c r="T11" s="1" t="s">
        <v>97</v>
      </c>
    </row>
    <row r="12" spans="1:20" ht="15" customHeight="1" thickBot="1">
      <c r="A12" s="26"/>
      <c r="B12" s="2">
        <v>7</v>
      </c>
      <c r="C12" s="2" t="s">
        <v>85</v>
      </c>
      <c r="D12" s="50" t="s">
        <v>86</v>
      </c>
      <c r="E12" s="2">
        <v>11</v>
      </c>
      <c r="F12" s="2">
        <v>190</v>
      </c>
      <c r="G12" s="2">
        <v>95</v>
      </c>
      <c r="H12" s="2">
        <v>95</v>
      </c>
      <c r="I12" s="2" t="s">
        <v>84</v>
      </c>
      <c r="J12" s="15">
        <v>3</v>
      </c>
      <c r="K12" s="12">
        <v>3</v>
      </c>
      <c r="L12" s="2"/>
      <c r="M12" s="2"/>
      <c r="N12" s="2"/>
      <c r="O12" s="2"/>
      <c r="P12" s="2">
        <v>3</v>
      </c>
      <c r="Q12" s="2">
        <v>4</v>
      </c>
      <c r="R12" s="2"/>
      <c r="S12" s="2"/>
      <c r="T12" s="2" t="s">
        <v>87</v>
      </c>
    </row>
    <row r="13" spans="1:20" ht="23.25" thickBot="1">
      <c r="A13" s="26"/>
      <c r="B13" s="2">
        <v>8</v>
      </c>
      <c r="C13" s="2" t="s">
        <v>95</v>
      </c>
      <c r="D13" s="50" t="s">
        <v>217</v>
      </c>
      <c r="E13" s="2">
        <v>13</v>
      </c>
      <c r="F13" s="2">
        <v>234</v>
      </c>
      <c r="G13" s="2">
        <v>117</v>
      </c>
      <c r="H13" s="2">
        <v>117</v>
      </c>
      <c r="I13" s="2" t="s">
        <v>84</v>
      </c>
      <c r="J13" s="15">
        <v>2</v>
      </c>
      <c r="K13" s="1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/>
      <c r="T13" s="2" t="s">
        <v>87</v>
      </c>
    </row>
    <row r="14" spans="1:20" ht="23.25" thickBot="1">
      <c r="A14" s="26"/>
      <c r="B14" s="2">
        <v>9</v>
      </c>
      <c r="C14" s="2" t="s">
        <v>96</v>
      </c>
      <c r="D14" s="50" t="s">
        <v>28</v>
      </c>
      <c r="E14" s="2">
        <v>12</v>
      </c>
      <c r="F14" s="2">
        <v>220</v>
      </c>
      <c r="G14" s="2">
        <v>120</v>
      </c>
      <c r="H14" s="2">
        <v>100</v>
      </c>
      <c r="I14" s="2" t="s">
        <v>81</v>
      </c>
      <c r="J14" s="15"/>
      <c r="K14" s="12"/>
      <c r="L14" s="2"/>
      <c r="M14" s="2">
        <v>4</v>
      </c>
      <c r="N14" s="2">
        <v>4</v>
      </c>
      <c r="O14" s="2">
        <v>4</v>
      </c>
      <c r="P14" s="2">
        <v>4</v>
      </c>
      <c r="Q14" s="2"/>
      <c r="R14" s="2"/>
      <c r="S14" s="2"/>
      <c r="T14" s="2" t="s">
        <v>97</v>
      </c>
    </row>
    <row r="15" spans="1:20" ht="15" customHeight="1" thickBot="1">
      <c r="A15" s="26"/>
      <c r="B15" s="2">
        <v>10</v>
      </c>
      <c r="C15" s="2" t="s">
        <v>98</v>
      </c>
      <c r="D15" s="50" t="s">
        <v>99</v>
      </c>
      <c r="E15" s="2">
        <v>2</v>
      </c>
      <c r="F15" s="2">
        <f>SUM(G15:H15)</f>
        <v>36</v>
      </c>
      <c r="G15" s="2">
        <v>18</v>
      </c>
      <c r="H15" s="2">
        <v>18</v>
      </c>
      <c r="I15" s="2" t="s">
        <v>84</v>
      </c>
      <c r="J15" s="15"/>
      <c r="K15" s="12"/>
      <c r="L15" s="2"/>
      <c r="M15" s="2"/>
      <c r="N15" s="31" t="s">
        <v>100</v>
      </c>
      <c r="O15" s="31"/>
      <c r="P15" s="31"/>
      <c r="Q15" s="31"/>
      <c r="R15" s="2"/>
      <c r="S15" s="2"/>
      <c r="T15" s="2" t="s">
        <v>101</v>
      </c>
    </row>
    <row r="16" spans="1:20" ht="23.25" thickBot="1">
      <c r="A16" s="26"/>
      <c r="B16" s="2">
        <v>11</v>
      </c>
      <c r="C16" s="2" t="s">
        <v>102</v>
      </c>
      <c r="D16" s="50" t="s">
        <v>29</v>
      </c>
      <c r="E16" s="2">
        <v>1</v>
      </c>
      <c r="F16" s="2">
        <f>SUM(G16:H16)</f>
        <v>20</v>
      </c>
      <c r="G16" s="2">
        <v>20</v>
      </c>
      <c r="H16" s="2">
        <v>0</v>
      </c>
      <c r="I16" s="2" t="s">
        <v>84</v>
      </c>
      <c r="J16" s="15"/>
      <c r="K16" s="12"/>
      <c r="L16" s="2"/>
      <c r="M16" s="2"/>
      <c r="N16" s="31" t="s">
        <v>103</v>
      </c>
      <c r="O16" s="31"/>
      <c r="P16" s="31"/>
      <c r="Q16" s="31"/>
      <c r="R16" s="2"/>
      <c r="S16" s="2"/>
      <c r="T16" s="2" t="s">
        <v>101</v>
      </c>
    </row>
    <row r="17" spans="1:20" ht="15.75" customHeight="1" thickBot="1">
      <c r="A17" s="26"/>
      <c r="B17" s="2">
        <v>12</v>
      </c>
      <c r="C17" s="2" t="s">
        <v>104</v>
      </c>
      <c r="D17" s="50" t="s">
        <v>30</v>
      </c>
      <c r="E17" s="2">
        <v>1</v>
      </c>
      <c r="F17" s="2">
        <f>SUM(G17:H17)</f>
        <v>26</v>
      </c>
      <c r="G17" s="2">
        <v>20</v>
      </c>
      <c r="H17" s="2">
        <v>6</v>
      </c>
      <c r="I17" s="2" t="s">
        <v>84</v>
      </c>
      <c r="J17" s="15"/>
      <c r="K17" s="12"/>
      <c r="L17" s="2"/>
      <c r="M17" s="2"/>
      <c r="N17" s="2"/>
      <c r="O17" s="2"/>
      <c r="P17" s="2"/>
      <c r="Q17" s="2">
        <v>2</v>
      </c>
      <c r="R17" s="2"/>
      <c r="S17" s="2"/>
      <c r="T17" s="2" t="s">
        <v>89</v>
      </c>
    </row>
    <row r="18" spans="1:20" ht="15" customHeight="1" thickBot="1">
      <c r="A18" s="37"/>
      <c r="B18" s="2">
        <v>13</v>
      </c>
      <c r="C18" s="2" t="s">
        <v>105</v>
      </c>
      <c r="D18" s="50" t="s">
        <v>31</v>
      </c>
      <c r="E18" s="2">
        <v>6</v>
      </c>
      <c r="F18" s="2">
        <v>112</v>
      </c>
      <c r="G18" s="2">
        <v>100</v>
      </c>
      <c r="H18" s="2">
        <v>12</v>
      </c>
      <c r="I18" s="2" t="s">
        <v>106</v>
      </c>
      <c r="J18" s="15"/>
      <c r="K18" s="12"/>
      <c r="L18" s="2">
        <v>2</v>
      </c>
      <c r="M18" s="2"/>
      <c r="N18" s="2"/>
      <c r="O18" s="2">
        <v>8</v>
      </c>
      <c r="P18" s="2"/>
      <c r="Q18" s="2"/>
      <c r="R18" s="2"/>
      <c r="S18" s="2"/>
      <c r="T18" s="2" t="s">
        <v>107</v>
      </c>
    </row>
    <row r="19" spans="1:20" s="7" customFormat="1" ht="26.25" customHeight="1" thickBot="1">
      <c r="A19" s="35" t="s">
        <v>108</v>
      </c>
      <c r="B19" s="36"/>
      <c r="C19" s="36"/>
      <c r="D19" s="36"/>
      <c r="E19" s="51">
        <f>SUM(E6:E18)</f>
        <v>106</v>
      </c>
      <c r="F19" s="51">
        <f>SUM(F6:F18)</f>
        <v>1909</v>
      </c>
      <c r="G19" s="6">
        <f>SUM(G6:G18)</f>
        <v>1217</v>
      </c>
      <c r="H19" s="6">
        <f>SUM(H6:H18)</f>
        <v>692</v>
      </c>
      <c r="I19" s="6"/>
      <c r="J19" s="17">
        <f aca="true" t="shared" si="0" ref="J19:S19">SUM(J6:J18)</f>
        <v>24</v>
      </c>
      <c r="K19" s="58">
        <f t="shared" si="0"/>
        <v>23</v>
      </c>
      <c r="L19" s="6">
        <f t="shared" si="0"/>
        <v>18</v>
      </c>
      <c r="M19" s="6">
        <f t="shared" si="0"/>
        <v>11</v>
      </c>
      <c r="N19" s="6">
        <f t="shared" si="0"/>
        <v>9</v>
      </c>
      <c r="O19" s="6">
        <f t="shared" si="0"/>
        <v>17</v>
      </c>
      <c r="P19" s="6">
        <f t="shared" si="0"/>
        <v>12</v>
      </c>
      <c r="Q19" s="6">
        <f t="shared" si="0"/>
        <v>11</v>
      </c>
      <c r="R19" s="6">
        <f t="shared" si="0"/>
        <v>0</v>
      </c>
      <c r="S19" s="6">
        <f t="shared" si="0"/>
        <v>0</v>
      </c>
      <c r="T19" s="6"/>
    </row>
    <row r="20" spans="1:20" ht="23.25" thickBot="1">
      <c r="A20" s="25" t="s">
        <v>109</v>
      </c>
      <c r="B20" s="2">
        <v>14</v>
      </c>
      <c r="C20" s="2" t="s">
        <v>110</v>
      </c>
      <c r="D20" s="50" t="s">
        <v>111</v>
      </c>
      <c r="E20" s="2">
        <v>9</v>
      </c>
      <c r="F20" s="2">
        <f aca="true" t="shared" si="1" ref="F20:F27">SUM(G20:H20)</f>
        <v>166</v>
      </c>
      <c r="G20" s="2">
        <v>86</v>
      </c>
      <c r="H20" s="2">
        <v>80</v>
      </c>
      <c r="I20" s="2" t="s">
        <v>106</v>
      </c>
      <c r="J20" s="15">
        <v>6</v>
      </c>
      <c r="K20" s="12">
        <v>4</v>
      </c>
      <c r="L20" s="2"/>
      <c r="M20" s="2"/>
      <c r="N20" s="2"/>
      <c r="O20" s="2"/>
      <c r="P20" s="2"/>
      <c r="Q20" s="2"/>
      <c r="R20" s="2"/>
      <c r="S20" s="2"/>
      <c r="T20" s="2" t="s">
        <v>112</v>
      </c>
    </row>
    <row r="21" spans="1:20" s="22" customFormat="1" ht="23.25" thickBot="1">
      <c r="A21" s="26"/>
      <c r="B21" s="20">
        <v>15</v>
      </c>
      <c r="C21" s="20" t="s">
        <v>113</v>
      </c>
      <c r="D21" s="53" t="s">
        <v>114</v>
      </c>
      <c r="E21" s="20">
        <v>5</v>
      </c>
      <c r="F21" s="20">
        <f t="shared" si="1"/>
        <v>96</v>
      </c>
      <c r="G21" s="20">
        <v>70</v>
      </c>
      <c r="H21" s="20">
        <v>26</v>
      </c>
      <c r="I21" s="20" t="s">
        <v>115</v>
      </c>
      <c r="J21" s="21"/>
      <c r="K21" s="59">
        <v>3</v>
      </c>
      <c r="L21" s="20">
        <v>3</v>
      </c>
      <c r="M21" s="20"/>
      <c r="N21" s="20"/>
      <c r="O21" s="20"/>
      <c r="P21" s="20"/>
      <c r="Q21" s="20"/>
      <c r="R21" s="20"/>
      <c r="S21" s="20"/>
      <c r="T21" s="20" t="s">
        <v>112</v>
      </c>
    </row>
    <row r="22" spans="1:20" ht="23.25" thickBot="1">
      <c r="A22" s="26"/>
      <c r="B22" s="2">
        <v>16</v>
      </c>
      <c r="C22" s="2" t="s">
        <v>116</v>
      </c>
      <c r="D22" s="50" t="s">
        <v>117</v>
      </c>
      <c r="E22" s="2">
        <v>3</v>
      </c>
      <c r="F22" s="2">
        <f t="shared" si="1"/>
        <v>48</v>
      </c>
      <c r="G22" s="2">
        <v>40</v>
      </c>
      <c r="H22" s="2">
        <v>8</v>
      </c>
      <c r="I22" s="2" t="s">
        <v>106</v>
      </c>
      <c r="J22" s="15"/>
      <c r="K22" s="12"/>
      <c r="L22" s="2">
        <v>3</v>
      </c>
      <c r="M22" s="2"/>
      <c r="N22" s="2"/>
      <c r="O22" s="2"/>
      <c r="P22" s="2"/>
      <c r="Q22" s="2"/>
      <c r="R22" s="2"/>
      <c r="S22" s="2"/>
      <c r="T22" s="2" t="s">
        <v>112</v>
      </c>
    </row>
    <row r="23" spans="1:20" ht="23.25" thickBot="1">
      <c r="A23" s="26"/>
      <c r="B23" s="2">
        <v>17</v>
      </c>
      <c r="C23" s="2" t="s">
        <v>118</v>
      </c>
      <c r="D23" s="50" t="s">
        <v>119</v>
      </c>
      <c r="E23" s="2">
        <v>2</v>
      </c>
      <c r="F23" s="2">
        <v>32</v>
      </c>
      <c r="G23" s="2">
        <v>20</v>
      </c>
      <c r="H23" s="2">
        <v>12</v>
      </c>
      <c r="I23" s="10" t="s">
        <v>59</v>
      </c>
      <c r="J23" s="15"/>
      <c r="K23" s="12"/>
      <c r="L23" s="2">
        <v>2</v>
      </c>
      <c r="M23" s="2"/>
      <c r="N23" s="2"/>
      <c r="O23" s="2"/>
      <c r="P23" s="2"/>
      <c r="Q23" s="2"/>
      <c r="R23" s="2"/>
      <c r="S23" s="2"/>
      <c r="T23" s="2" t="s">
        <v>107</v>
      </c>
    </row>
    <row r="24" spans="1:20" s="22" customFormat="1" ht="23.25" thickBot="1">
      <c r="A24" s="26"/>
      <c r="B24" s="20">
        <v>18</v>
      </c>
      <c r="C24" s="20" t="s">
        <v>120</v>
      </c>
      <c r="D24" s="53" t="s">
        <v>63</v>
      </c>
      <c r="E24" s="20">
        <v>4</v>
      </c>
      <c r="F24" s="20">
        <v>64</v>
      </c>
      <c r="G24" s="20">
        <v>50</v>
      </c>
      <c r="H24" s="20">
        <v>14</v>
      </c>
      <c r="I24" s="20" t="s">
        <v>115</v>
      </c>
      <c r="J24" s="21"/>
      <c r="K24" s="59"/>
      <c r="L24" s="20">
        <v>4</v>
      </c>
      <c r="M24" s="20"/>
      <c r="N24" s="20"/>
      <c r="O24" s="20"/>
      <c r="P24" s="20"/>
      <c r="Q24" s="20"/>
      <c r="R24" s="20"/>
      <c r="S24" s="20"/>
      <c r="T24" s="20" t="s">
        <v>121</v>
      </c>
    </row>
    <row r="25" spans="1:20" s="22" customFormat="1" ht="23.25" thickBot="1">
      <c r="A25" s="26"/>
      <c r="B25" s="20">
        <v>19</v>
      </c>
      <c r="C25" s="20" t="s">
        <v>122</v>
      </c>
      <c r="D25" s="53" t="s">
        <v>123</v>
      </c>
      <c r="E25" s="20">
        <v>4</v>
      </c>
      <c r="F25" s="20">
        <v>64</v>
      </c>
      <c r="G25" s="20">
        <v>50</v>
      </c>
      <c r="H25" s="20">
        <v>14</v>
      </c>
      <c r="I25" s="20" t="s">
        <v>115</v>
      </c>
      <c r="J25" s="21"/>
      <c r="K25" s="59"/>
      <c r="L25" s="20"/>
      <c r="M25" s="20">
        <v>4</v>
      </c>
      <c r="N25" s="20"/>
      <c r="O25" s="20"/>
      <c r="P25" s="20"/>
      <c r="Q25" s="20"/>
      <c r="R25" s="20"/>
      <c r="S25" s="20"/>
      <c r="T25" s="20" t="s">
        <v>121</v>
      </c>
    </row>
    <row r="26" spans="1:20" s="22" customFormat="1" ht="23.25" thickBot="1">
      <c r="A26" s="26"/>
      <c r="B26" s="20">
        <v>20</v>
      </c>
      <c r="C26" s="20" t="s">
        <v>124</v>
      </c>
      <c r="D26" s="53" t="s">
        <v>125</v>
      </c>
      <c r="E26" s="20">
        <v>7</v>
      </c>
      <c r="F26" s="20">
        <v>128</v>
      </c>
      <c r="G26" s="20">
        <v>100</v>
      </c>
      <c r="H26" s="20">
        <v>28</v>
      </c>
      <c r="I26" s="20" t="s">
        <v>115</v>
      </c>
      <c r="J26" s="21"/>
      <c r="K26" s="59"/>
      <c r="L26" s="20"/>
      <c r="M26" s="20">
        <v>4</v>
      </c>
      <c r="N26" s="20">
        <v>4</v>
      </c>
      <c r="O26" s="20"/>
      <c r="P26" s="20"/>
      <c r="Q26" s="20"/>
      <c r="R26" s="20"/>
      <c r="S26" s="20"/>
      <c r="T26" s="20" t="s">
        <v>112</v>
      </c>
    </row>
    <row r="27" spans="1:20" ht="15" customHeight="1" thickBot="1">
      <c r="A27" s="26"/>
      <c r="B27" s="2">
        <v>21</v>
      </c>
      <c r="C27" s="2" t="s">
        <v>126</v>
      </c>
      <c r="D27" s="50" t="s">
        <v>32</v>
      </c>
      <c r="E27" s="2">
        <v>7</v>
      </c>
      <c r="F27" s="2">
        <f t="shared" si="1"/>
        <v>128</v>
      </c>
      <c r="G27" s="2">
        <v>56</v>
      </c>
      <c r="H27" s="2">
        <v>72</v>
      </c>
      <c r="I27" s="2" t="s">
        <v>106</v>
      </c>
      <c r="J27" s="15"/>
      <c r="K27" s="12"/>
      <c r="L27" s="2"/>
      <c r="M27" s="2">
        <v>4</v>
      </c>
      <c r="N27" s="2">
        <v>4</v>
      </c>
      <c r="O27" s="2"/>
      <c r="P27" s="2"/>
      <c r="Q27" s="2"/>
      <c r="R27" s="2"/>
      <c r="S27" s="2"/>
      <c r="T27" s="2" t="s">
        <v>112</v>
      </c>
    </row>
    <row r="28" spans="1:20" s="22" customFormat="1" ht="15" customHeight="1" thickBot="1">
      <c r="A28" s="26"/>
      <c r="B28" s="20">
        <v>22</v>
      </c>
      <c r="C28" s="20" t="s">
        <v>127</v>
      </c>
      <c r="D28" s="53" t="s">
        <v>128</v>
      </c>
      <c r="E28" s="20">
        <v>4</v>
      </c>
      <c r="F28" s="20">
        <v>64</v>
      </c>
      <c r="G28" s="20">
        <v>40</v>
      </c>
      <c r="H28" s="20">
        <v>24</v>
      </c>
      <c r="I28" s="20" t="s">
        <v>115</v>
      </c>
      <c r="J28" s="21"/>
      <c r="K28" s="59"/>
      <c r="L28" s="20"/>
      <c r="M28" s="20"/>
      <c r="N28" s="20">
        <v>4</v>
      </c>
      <c r="O28" s="20"/>
      <c r="P28" s="20"/>
      <c r="Q28" s="20"/>
      <c r="R28" s="20"/>
      <c r="S28" s="20"/>
      <c r="T28" s="20" t="s">
        <v>121</v>
      </c>
    </row>
    <row r="29" spans="1:20" s="22" customFormat="1" ht="23.25" thickBot="1">
      <c r="A29" s="26"/>
      <c r="B29" s="20">
        <v>23</v>
      </c>
      <c r="C29" s="20" t="s">
        <v>129</v>
      </c>
      <c r="D29" s="53" t="s">
        <v>130</v>
      </c>
      <c r="E29" s="20">
        <v>4</v>
      </c>
      <c r="F29" s="20">
        <v>64</v>
      </c>
      <c r="G29" s="20">
        <v>40</v>
      </c>
      <c r="H29" s="20">
        <v>24</v>
      </c>
      <c r="I29" s="20" t="s">
        <v>115</v>
      </c>
      <c r="J29" s="21"/>
      <c r="K29" s="59"/>
      <c r="L29" s="20"/>
      <c r="M29" s="20"/>
      <c r="N29" s="20">
        <v>4</v>
      </c>
      <c r="O29" s="20"/>
      <c r="P29" s="20"/>
      <c r="Q29" s="20"/>
      <c r="R29" s="20"/>
      <c r="S29" s="20"/>
      <c r="T29" s="20" t="s">
        <v>121</v>
      </c>
    </row>
    <row r="30" spans="1:20" ht="23.25" thickBot="1">
      <c r="A30" s="26"/>
      <c r="B30" s="2">
        <v>24</v>
      </c>
      <c r="C30" s="2" t="s">
        <v>131</v>
      </c>
      <c r="D30" s="50" t="s">
        <v>132</v>
      </c>
      <c r="E30" s="2">
        <v>2</v>
      </c>
      <c r="F30" s="2">
        <v>30</v>
      </c>
      <c r="G30" s="2">
        <v>10</v>
      </c>
      <c r="H30" s="2">
        <v>20</v>
      </c>
      <c r="I30" s="10" t="s">
        <v>59</v>
      </c>
      <c r="J30" s="15"/>
      <c r="K30" s="12"/>
      <c r="L30" s="2"/>
      <c r="M30" s="2"/>
      <c r="N30" s="2"/>
      <c r="O30" s="2">
        <v>3</v>
      </c>
      <c r="P30" s="2"/>
      <c r="Q30" s="2"/>
      <c r="R30" s="2"/>
      <c r="S30" s="2"/>
      <c r="T30" s="2" t="s">
        <v>107</v>
      </c>
    </row>
    <row r="31" spans="1:20" ht="23.25" thickBot="1">
      <c r="A31" s="26"/>
      <c r="B31" s="2">
        <v>25</v>
      </c>
      <c r="C31" s="2" t="s">
        <v>133</v>
      </c>
      <c r="D31" s="50" t="s">
        <v>134</v>
      </c>
      <c r="E31" s="2">
        <v>2</v>
      </c>
      <c r="F31" s="2">
        <v>42</v>
      </c>
      <c r="G31" s="2">
        <v>30</v>
      </c>
      <c r="H31" s="2">
        <v>12</v>
      </c>
      <c r="I31" s="2" t="s">
        <v>106</v>
      </c>
      <c r="J31" s="15"/>
      <c r="K31" s="12"/>
      <c r="L31" s="2"/>
      <c r="M31" s="2"/>
      <c r="N31" s="2"/>
      <c r="O31" s="2"/>
      <c r="P31" s="2">
        <v>4</v>
      </c>
      <c r="Q31" s="2"/>
      <c r="R31" s="2"/>
      <c r="S31" s="2"/>
      <c r="T31" s="2" t="s">
        <v>135</v>
      </c>
    </row>
    <row r="32" spans="1:20" ht="23.25" thickBot="1">
      <c r="A32" s="26"/>
      <c r="B32" s="2">
        <v>26</v>
      </c>
      <c r="C32" s="2" t="s">
        <v>136</v>
      </c>
      <c r="D32" s="50" t="s">
        <v>137</v>
      </c>
      <c r="E32" s="2">
        <v>2</v>
      </c>
      <c r="F32" s="2">
        <v>42</v>
      </c>
      <c r="G32" s="2">
        <v>30</v>
      </c>
      <c r="H32" s="2">
        <v>12</v>
      </c>
      <c r="I32" s="2" t="s">
        <v>106</v>
      </c>
      <c r="J32" s="15"/>
      <c r="K32" s="12"/>
      <c r="L32" s="2"/>
      <c r="M32" s="2"/>
      <c r="N32" s="2"/>
      <c r="O32" s="2"/>
      <c r="P32" s="2">
        <v>4</v>
      </c>
      <c r="Q32" s="2"/>
      <c r="R32" s="2"/>
      <c r="S32" s="2"/>
      <c r="T32" s="2" t="s">
        <v>138</v>
      </c>
    </row>
    <row r="33" spans="1:20" ht="23.25" thickBot="1">
      <c r="A33" s="26"/>
      <c r="B33" s="2">
        <v>27</v>
      </c>
      <c r="C33" s="2" t="s">
        <v>139</v>
      </c>
      <c r="D33" s="50" t="s">
        <v>140</v>
      </c>
      <c r="E33" s="2">
        <v>4</v>
      </c>
      <c r="F33" s="2">
        <v>78</v>
      </c>
      <c r="G33" s="2">
        <v>58</v>
      </c>
      <c r="H33" s="2">
        <v>20</v>
      </c>
      <c r="I33" s="2" t="s">
        <v>106</v>
      </c>
      <c r="J33" s="15"/>
      <c r="K33" s="12"/>
      <c r="L33" s="2"/>
      <c r="M33" s="2"/>
      <c r="N33" s="2"/>
      <c r="O33" s="2"/>
      <c r="P33" s="2"/>
      <c r="Q33" s="2">
        <v>6</v>
      </c>
      <c r="R33" s="2"/>
      <c r="S33" s="2"/>
      <c r="T33" s="2" t="s">
        <v>107</v>
      </c>
    </row>
    <row r="34" spans="1:20" ht="23.25" thickBot="1">
      <c r="A34" s="26"/>
      <c r="B34" s="2">
        <v>28</v>
      </c>
      <c r="C34" s="2" t="s">
        <v>141</v>
      </c>
      <c r="D34" s="50" t="s">
        <v>142</v>
      </c>
      <c r="E34" s="2">
        <v>2</v>
      </c>
      <c r="F34" s="2">
        <v>42</v>
      </c>
      <c r="G34" s="2">
        <v>30</v>
      </c>
      <c r="H34" s="2">
        <v>12</v>
      </c>
      <c r="I34" s="2" t="s">
        <v>106</v>
      </c>
      <c r="J34" s="15"/>
      <c r="K34" s="12"/>
      <c r="L34" s="2"/>
      <c r="M34" s="2"/>
      <c r="N34" s="2"/>
      <c r="O34" s="2"/>
      <c r="P34" s="2"/>
      <c r="Q34" s="2">
        <v>4</v>
      </c>
      <c r="R34" s="2"/>
      <c r="S34" s="2"/>
      <c r="T34" s="2" t="s">
        <v>135</v>
      </c>
    </row>
    <row r="35" spans="1:20" ht="23.25" thickBot="1">
      <c r="A35" s="26"/>
      <c r="B35" s="2">
        <v>29</v>
      </c>
      <c r="C35" s="2" t="s">
        <v>143</v>
      </c>
      <c r="D35" s="50" t="s">
        <v>144</v>
      </c>
      <c r="E35" s="2">
        <v>2</v>
      </c>
      <c r="F35" s="2">
        <v>32</v>
      </c>
      <c r="G35" s="2">
        <v>20</v>
      </c>
      <c r="H35" s="2">
        <v>12</v>
      </c>
      <c r="I35" s="10" t="s">
        <v>59</v>
      </c>
      <c r="J35" s="15"/>
      <c r="K35" s="12"/>
      <c r="L35" s="2"/>
      <c r="M35" s="2"/>
      <c r="N35" s="2"/>
      <c r="O35" s="2"/>
      <c r="P35" s="2"/>
      <c r="Q35" s="2"/>
      <c r="R35" s="2">
        <v>4</v>
      </c>
      <c r="S35" s="2"/>
      <c r="T35" s="2" t="s">
        <v>107</v>
      </c>
    </row>
    <row r="36" spans="1:20" ht="15" customHeight="1" thickBot="1">
      <c r="A36" s="37"/>
      <c r="B36" s="2">
        <v>30</v>
      </c>
      <c r="C36" s="2" t="s">
        <v>145</v>
      </c>
      <c r="D36" s="50" t="s">
        <v>31</v>
      </c>
      <c r="E36" s="2">
        <v>2</v>
      </c>
      <c r="F36" s="2">
        <v>32</v>
      </c>
      <c r="G36" s="2">
        <v>20</v>
      </c>
      <c r="H36" s="2">
        <v>12</v>
      </c>
      <c r="I36" s="2" t="s">
        <v>106</v>
      </c>
      <c r="J36" s="15"/>
      <c r="K36" s="12"/>
      <c r="L36" s="2"/>
      <c r="M36" s="2"/>
      <c r="N36" s="2"/>
      <c r="O36" s="2"/>
      <c r="P36" s="2"/>
      <c r="Q36" s="2"/>
      <c r="R36" s="2">
        <v>4</v>
      </c>
      <c r="S36" s="2"/>
      <c r="T36" s="2" t="s">
        <v>107</v>
      </c>
    </row>
    <row r="37" spans="1:20" s="7" customFormat="1" ht="22.5" customHeight="1" thickBot="1">
      <c r="A37" s="35" t="s">
        <v>146</v>
      </c>
      <c r="B37" s="36"/>
      <c r="C37" s="36"/>
      <c r="D37" s="36"/>
      <c r="E37" s="6">
        <f>SUM(E20:E36)</f>
        <v>65</v>
      </c>
      <c r="F37" s="50">
        <f>SUM(F20:F36)</f>
        <v>1152</v>
      </c>
      <c r="G37" s="6">
        <f>SUM(G20:G36)</f>
        <v>750</v>
      </c>
      <c r="H37" s="6">
        <f>SUM(H20:H36)</f>
        <v>402</v>
      </c>
      <c r="I37" s="6"/>
      <c r="J37" s="17">
        <f>SUM(J20:J36)</f>
        <v>6</v>
      </c>
      <c r="K37" s="58">
        <f aca="true" t="shared" si="2" ref="K37:S37">SUM(K20:K36)</f>
        <v>7</v>
      </c>
      <c r="L37" s="6">
        <f t="shared" si="2"/>
        <v>12</v>
      </c>
      <c r="M37" s="6">
        <f t="shared" si="2"/>
        <v>12</v>
      </c>
      <c r="N37" s="6">
        <f t="shared" si="2"/>
        <v>16</v>
      </c>
      <c r="O37" s="6">
        <f t="shared" si="2"/>
        <v>3</v>
      </c>
      <c r="P37" s="6">
        <f t="shared" si="2"/>
        <v>8</v>
      </c>
      <c r="Q37" s="6">
        <f t="shared" si="2"/>
        <v>10</v>
      </c>
      <c r="R37" s="6">
        <f t="shared" si="2"/>
        <v>8</v>
      </c>
      <c r="S37" s="6">
        <f t="shared" si="2"/>
        <v>0</v>
      </c>
      <c r="T37" s="6"/>
    </row>
    <row r="38" spans="1:20" s="22" customFormat="1" ht="16.5" customHeight="1" thickBot="1">
      <c r="A38" s="25" t="s">
        <v>147</v>
      </c>
      <c r="B38" s="20">
        <v>31</v>
      </c>
      <c r="C38" s="20" t="s">
        <v>148</v>
      </c>
      <c r="D38" s="53" t="s">
        <v>149</v>
      </c>
      <c r="E38" s="20">
        <v>8</v>
      </c>
      <c r="F38" s="20">
        <v>160</v>
      </c>
      <c r="G38" s="20">
        <v>100</v>
      </c>
      <c r="H38" s="20">
        <v>60</v>
      </c>
      <c r="I38" s="20" t="s">
        <v>81</v>
      </c>
      <c r="J38" s="21"/>
      <c r="K38" s="59"/>
      <c r="L38" s="20"/>
      <c r="M38" s="20">
        <v>6</v>
      </c>
      <c r="N38" s="20">
        <v>4</v>
      </c>
      <c r="O38" s="20"/>
      <c r="P38" s="20"/>
      <c r="Q38" s="20"/>
      <c r="R38" s="20"/>
      <c r="S38" s="20"/>
      <c r="T38" s="20" t="s">
        <v>150</v>
      </c>
    </row>
    <row r="39" spans="1:20" ht="23.25" thickBot="1">
      <c r="A39" s="26"/>
      <c r="B39" s="2">
        <v>32</v>
      </c>
      <c r="C39" s="2" t="s">
        <v>151</v>
      </c>
      <c r="D39" s="50" t="s">
        <v>152</v>
      </c>
      <c r="E39" s="2">
        <v>3</v>
      </c>
      <c r="F39" s="2">
        <v>60</v>
      </c>
      <c r="G39" s="2">
        <v>46</v>
      </c>
      <c r="H39" s="2">
        <v>14</v>
      </c>
      <c r="I39" s="10" t="s">
        <v>59</v>
      </c>
      <c r="J39" s="15"/>
      <c r="K39" s="12"/>
      <c r="L39" s="2"/>
      <c r="M39" s="2"/>
      <c r="N39" s="2"/>
      <c r="O39" s="2">
        <v>6</v>
      </c>
      <c r="P39" s="2"/>
      <c r="Q39" s="2"/>
      <c r="R39" s="2"/>
      <c r="S39" s="2"/>
      <c r="T39" s="2" t="s">
        <v>82</v>
      </c>
    </row>
    <row r="40" spans="1:20" ht="23.25" thickBot="1">
      <c r="A40" s="26"/>
      <c r="B40" s="2">
        <v>33</v>
      </c>
      <c r="C40" s="2" t="s">
        <v>153</v>
      </c>
      <c r="D40" s="50" t="s">
        <v>154</v>
      </c>
      <c r="E40" s="2">
        <v>2</v>
      </c>
      <c r="F40" s="2">
        <v>40</v>
      </c>
      <c r="G40" s="2">
        <v>30</v>
      </c>
      <c r="H40" s="2">
        <v>10</v>
      </c>
      <c r="I40" s="10" t="s">
        <v>59</v>
      </c>
      <c r="J40" s="15"/>
      <c r="K40" s="12"/>
      <c r="L40" s="2"/>
      <c r="M40" s="2"/>
      <c r="N40" s="2"/>
      <c r="O40" s="2">
        <v>4</v>
      </c>
      <c r="P40" s="2"/>
      <c r="Q40" s="2"/>
      <c r="R40" s="2"/>
      <c r="S40" s="2"/>
      <c r="T40" s="2" t="s">
        <v>97</v>
      </c>
    </row>
    <row r="41" spans="1:20" ht="23.25" thickBot="1">
      <c r="A41" s="26"/>
      <c r="B41" s="2">
        <v>34</v>
      </c>
      <c r="C41" s="2" t="s">
        <v>155</v>
      </c>
      <c r="D41" s="50" t="s">
        <v>156</v>
      </c>
      <c r="E41" s="2">
        <v>4</v>
      </c>
      <c r="F41" s="2">
        <v>65</v>
      </c>
      <c r="G41" s="2">
        <v>40</v>
      </c>
      <c r="H41" s="2">
        <v>25</v>
      </c>
      <c r="I41" s="2" t="s">
        <v>81</v>
      </c>
      <c r="J41" s="15"/>
      <c r="K41" s="12"/>
      <c r="L41" s="2"/>
      <c r="M41" s="2"/>
      <c r="N41" s="2"/>
      <c r="O41" s="2"/>
      <c r="P41" s="2">
        <v>5</v>
      </c>
      <c r="Q41" s="2"/>
      <c r="R41" s="2"/>
      <c r="S41" s="2"/>
      <c r="T41" s="2" t="s">
        <v>82</v>
      </c>
    </row>
    <row r="42" spans="1:20" ht="23.25" thickBot="1">
      <c r="A42" s="26"/>
      <c r="B42" s="2">
        <v>35</v>
      </c>
      <c r="C42" s="2" t="s">
        <v>157</v>
      </c>
      <c r="D42" s="50" t="s">
        <v>158</v>
      </c>
      <c r="E42" s="2">
        <v>6</v>
      </c>
      <c r="F42" s="2">
        <v>104</v>
      </c>
      <c r="G42" s="2">
        <v>74</v>
      </c>
      <c r="H42" s="2">
        <v>30</v>
      </c>
      <c r="I42" s="2" t="s">
        <v>81</v>
      </c>
      <c r="J42" s="15"/>
      <c r="K42" s="12"/>
      <c r="L42" s="2"/>
      <c r="M42" s="2"/>
      <c r="N42" s="2"/>
      <c r="O42" s="2"/>
      <c r="P42" s="2">
        <v>4</v>
      </c>
      <c r="Q42" s="2">
        <v>4</v>
      </c>
      <c r="R42" s="2"/>
      <c r="S42" s="2"/>
      <c r="T42" s="2" t="s">
        <v>82</v>
      </c>
    </row>
    <row r="43" spans="1:20" ht="23.25" thickBot="1">
      <c r="A43" s="26"/>
      <c r="B43" s="2">
        <v>36</v>
      </c>
      <c r="C43" s="2" t="s">
        <v>159</v>
      </c>
      <c r="D43" s="50" t="s">
        <v>160</v>
      </c>
      <c r="E43" s="2">
        <v>4</v>
      </c>
      <c r="F43" s="2">
        <v>65</v>
      </c>
      <c r="G43" s="2">
        <v>50</v>
      </c>
      <c r="H43" s="2">
        <v>15</v>
      </c>
      <c r="I43" s="2" t="s">
        <v>84</v>
      </c>
      <c r="J43" s="15"/>
      <c r="K43" s="12"/>
      <c r="L43" s="2"/>
      <c r="M43" s="2"/>
      <c r="N43" s="2"/>
      <c r="O43" s="2"/>
      <c r="P43" s="2"/>
      <c r="Q43" s="2">
        <v>5</v>
      </c>
      <c r="R43" s="2"/>
      <c r="S43" s="2"/>
      <c r="T43" s="2" t="s">
        <v>82</v>
      </c>
    </row>
    <row r="44" spans="1:20" ht="23.25" thickBot="1">
      <c r="A44" s="26"/>
      <c r="B44" s="2">
        <v>37</v>
      </c>
      <c r="C44" s="2" t="s">
        <v>161</v>
      </c>
      <c r="D44" s="50" t="s">
        <v>162</v>
      </c>
      <c r="E44" s="2">
        <v>2</v>
      </c>
      <c r="F44" s="2">
        <v>32</v>
      </c>
      <c r="G44" s="2">
        <v>20</v>
      </c>
      <c r="H44" s="2">
        <v>12</v>
      </c>
      <c r="I44" s="10" t="s">
        <v>59</v>
      </c>
      <c r="J44" s="15"/>
      <c r="K44" s="12"/>
      <c r="L44" s="2"/>
      <c r="M44" s="2"/>
      <c r="N44" s="2"/>
      <c r="O44" s="2"/>
      <c r="P44" s="2"/>
      <c r="Q44" s="2"/>
      <c r="R44" s="2">
        <v>4</v>
      </c>
      <c r="S44" s="2"/>
      <c r="T44" s="2" t="s">
        <v>97</v>
      </c>
    </row>
    <row r="45" spans="1:20" ht="23.25" thickBot="1">
      <c r="A45" s="26"/>
      <c r="B45" s="2">
        <v>38</v>
      </c>
      <c r="C45" s="2" t="s">
        <v>163</v>
      </c>
      <c r="D45" s="50" t="s">
        <v>164</v>
      </c>
      <c r="E45" s="2">
        <v>2</v>
      </c>
      <c r="F45" s="2">
        <v>32</v>
      </c>
      <c r="G45" s="2">
        <v>20</v>
      </c>
      <c r="H45" s="2">
        <v>12</v>
      </c>
      <c r="I45" s="10" t="s">
        <v>59</v>
      </c>
      <c r="J45" s="15"/>
      <c r="K45" s="12"/>
      <c r="L45" s="2"/>
      <c r="M45" s="2"/>
      <c r="N45" s="2"/>
      <c r="O45" s="2"/>
      <c r="P45" s="2"/>
      <c r="Q45" s="2"/>
      <c r="R45" s="2">
        <v>4</v>
      </c>
      <c r="S45" s="2"/>
      <c r="T45" s="2" t="s">
        <v>97</v>
      </c>
    </row>
    <row r="46" spans="1:20" ht="15" customHeight="1" thickBot="1">
      <c r="A46" s="37"/>
      <c r="B46" s="2">
        <v>39</v>
      </c>
      <c r="C46" s="2" t="s">
        <v>165</v>
      </c>
      <c r="D46" s="50" t="s">
        <v>31</v>
      </c>
      <c r="E46" s="2">
        <v>2</v>
      </c>
      <c r="F46" s="2">
        <v>32</v>
      </c>
      <c r="G46" s="2">
        <v>20</v>
      </c>
      <c r="H46" s="2">
        <v>12</v>
      </c>
      <c r="I46" s="2" t="s">
        <v>106</v>
      </c>
      <c r="J46" s="15"/>
      <c r="K46" s="12"/>
      <c r="L46" s="2"/>
      <c r="M46" s="2"/>
      <c r="N46" s="2"/>
      <c r="O46" s="2"/>
      <c r="P46" s="2"/>
      <c r="Q46" s="2"/>
      <c r="R46" s="2">
        <v>4</v>
      </c>
      <c r="S46" s="2"/>
      <c r="T46" s="2" t="s">
        <v>107</v>
      </c>
    </row>
    <row r="47" spans="1:20" s="7" customFormat="1" ht="23.25" customHeight="1" thickBot="1">
      <c r="A47" s="56" t="s">
        <v>166</v>
      </c>
      <c r="B47" s="52"/>
      <c r="C47" s="52"/>
      <c r="D47" s="52"/>
      <c r="E47" s="6">
        <f>SUM(E38:E46)</f>
        <v>33</v>
      </c>
      <c r="F47" s="6">
        <f>SUM(F38:F46)</f>
        <v>590</v>
      </c>
      <c r="G47" s="6">
        <f>SUM(G38:G46)</f>
        <v>400</v>
      </c>
      <c r="H47" s="6">
        <f>SUM(H38:H46)</f>
        <v>190</v>
      </c>
      <c r="I47" s="6"/>
      <c r="J47" s="17">
        <f aca="true" t="shared" si="3" ref="J47:S47">SUM(J38:J46)</f>
        <v>0</v>
      </c>
      <c r="K47" s="58">
        <f t="shared" si="3"/>
        <v>0</v>
      </c>
      <c r="L47" s="6">
        <f t="shared" si="3"/>
        <v>0</v>
      </c>
      <c r="M47" s="6">
        <f t="shared" si="3"/>
        <v>6</v>
      </c>
      <c r="N47" s="6">
        <f t="shared" si="3"/>
        <v>4</v>
      </c>
      <c r="O47" s="6">
        <f t="shared" si="3"/>
        <v>10</v>
      </c>
      <c r="P47" s="6">
        <f t="shared" si="3"/>
        <v>9</v>
      </c>
      <c r="Q47" s="6">
        <f t="shared" si="3"/>
        <v>9</v>
      </c>
      <c r="R47" s="6">
        <f t="shared" si="3"/>
        <v>12</v>
      </c>
      <c r="S47" s="6">
        <f t="shared" si="3"/>
        <v>0</v>
      </c>
      <c r="T47" s="6"/>
    </row>
    <row r="48" spans="1:20" ht="23.25" thickBot="1">
      <c r="A48" s="28" t="s">
        <v>167</v>
      </c>
      <c r="B48" s="2">
        <v>40</v>
      </c>
      <c r="C48" s="1" t="s">
        <v>215</v>
      </c>
      <c r="D48" s="50" t="s">
        <v>168</v>
      </c>
      <c r="E48" s="2">
        <v>1</v>
      </c>
      <c r="F48" s="2">
        <v>30</v>
      </c>
      <c r="G48" s="2">
        <v>0</v>
      </c>
      <c r="H48" s="2">
        <v>30</v>
      </c>
      <c r="I48" s="2" t="s">
        <v>106</v>
      </c>
      <c r="J48" s="15" t="s">
        <v>60</v>
      </c>
      <c r="K48" s="12"/>
      <c r="L48" s="2"/>
      <c r="M48" s="2"/>
      <c r="N48" s="2"/>
      <c r="O48" s="2"/>
      <c r="P48" s="2"/>
      <c r="Q48" s="2"/>
      <c r="R48" s="2"/>
      <c r="S48" s="2"/>
      <c r="T48" s="2" t="s">
        <v>107</v>
      </c>
    </row>
    <row r="49" spans="1:20" ht="23.25" thickBot="1">
      <c r="A49" s="27"/>
      <c r="B49" s="2">
        <v>41</v>
      </c>
      <c r="C49" s="2" t="s">
        <v>169</v>
      </c>
      <c r="D49" s="50" t="s">
        <v>170</v>
      </c>
      <c r="E49" s="2">
        <v>3</v>
      </c>
      <c r="F49" s="2">
        <v>90</v>
      </c>
      <c r="G49" s="2">
        <v>0</v>
      </c>
      <c r="H49" s="2">
        <v>90</v>
      </c>
      <c r="I49" s="2" t="s">
        <v>106</v>
      </c>
      <c r="J49" s="15"/>
      <c r="K49" s="12" t="s">
        <v>61</v>
      </c>
      <c r="L49" s="2" t="s">
        <v>62</v>
      </c>
      <c r="M49" s="2"/>
      <c r="N49" s="2"/>
      <c r="O49" s="2"/>
      <c r="P49" s="2"/>
      <c r="Q49" s="2"/>
      <c r="R49" s="2"/>
      <c r="S49" s="2"/>
      <c r="T49" s="2" t="s">
        <v>171</v>
      </c>
    </row>
    <row r="50" spans="1:20" ht="23.25" thickBot="1">
      <c r="A50" s="27"/>
      <c r="B50" s="2">
        <v>42</v>
      </c>
      <c r="C50" s="2" t="s">
        <v>172</v>
      </c>
      <c r="D50" s="50" t="s">
        <v>173</v>
      </c>
      <c r="E50" s="2">
        <v>1</v>
      </c>
      <c r="F50" s="2">
        <v>30</v>
      </c>
      <c r="G50" s="2">
        <v>0</v>
      </c>
      <c r="H50" s="2">
        <v>30</v>
      </c>
      <c r="I50" s="2" t="s">
        <v>174</v>
      </c>
      <c r="J50" s="15"/>
      <c r="K50" s="12"/>
      <c r="L50" s="2" t="s">
        <v>60</v>
      </c>
      <c r="M50" s="2"/>
      <c r="N50" s="2"/>
      <c r="O50" s="2"/>
      <c r="P50" s="2"/>
      <c r="Q50" s="2"/>
      <c r="R50" s="2"/>
      <c r="S50" s="2"/>
      <c r="T50" s="2" t="s">
        <v>175</v>
      </c>
    </row>
    <row r="51" spans="1:20" ht="23.25" thickBot="1">
      <c r="A51" s="27"/>
      <c r="B51" s="2">
        <v>43</v>
      </c>
      <c r="C51" s="2" t="s">
        <v>176</v>
      </c>
      <c r="D51" s="50" t="s">
        <v>177</v>
      </c>
      <c r="E51" s="2">
        <v>2</v>
      </c>
      <c r="F51" s="2">
        <v>60</v>
      </c>
      <c r="G51" s="2">
        <v>0</v>
      </c>
      <c r="H51" s="2">
        <v>60</v>
      </c>
      <c r="I51" s="2" t="s">
        <v>174</v>
      </c>
      <c r="J51" s="15"/>
      <c r="K51" s="12"/>
      <c r="L51" s="2"/>
      <c r="M51" s="2" t="s">
        <v>178</v>
      </c>
      <c r="N51" s="11"/>
      <c r="O51" s="2"/>
      <c r="P51" s="2"/>
      <c r="Q51" s="2"/>
      <c r="R51" s="2"/>
      <c r="S51" s="2"/>
      <c r="T51" s="2" t="s">
        <v>171</v>
      </c>
    </row>
    <row r="52" spans="1:20" ht="23.25" thickBot="1">
      <c r="A52" s="27"/>
      <c r="B52" s="2">
        <v>44</v>
      </c>
      <c r="C52" s="2" t="s">
        <v>179</v>
      </c>
      <c r="D52" s="50" t="s">
        <v>180</v>
      </c>
      <c r="E52" s="2">
        <v>2</v>
      </c>
      <c r="F52" s="2">
        <v>60</v>
      </c>
      <c r="G52" s="2">
        <v>0</v>
      </c>
      <c r="H52" s="2">
        <v>60</v>
      </c>
      <c r="I52" s="2" t="s">
        <v>174</v>
      </c>
      <c r="J52" s="15"/>
      <c r="K52" s="12"/>
      <c r="L52" s="2"/>
      <c r="M52" s="2"/>
      <c r="N52" s="2" t="s">
        <v>178</v>
      </c>
      <c r="O52" s="11"/>
      <c r="P52" s="2"/>
      <c r="Q52" s="2"/>
      <c r="R52" s="2"/>
      <c r="S52" s="2"/>
      <c r="T52" s="2" t="s">
        <v>181</v>
      </c>
    </row>
    <row r="53" spans="1:20" ht="23.25" thickBot="1">
      <c r="A53" s="27"/>
      <c r="B53" s="2">
        <v>45</v>
      </c>
      <c r="C53" s="2" t="s">
        <v>182</v>
      </c>
      <c r="D53" s="54" t="s">
        <v>183</v>
      </c>
      <c r="E53" s="2">
        <v>8</v>
      </c>
      <c r="F53" s="2">
        <v>240</v>
      </c>
      <c r="G53" s="2">
        <v>0</v>
      </c>
      <c r="H53" s="2">
        <v>240</v>
      </c>
      <c r="I53" s="2" t="s">
        <v>174</v>
      </c>
      <c r="J53" s="15"/>
      <c r="K53" s="12"/>
      <c r="L53" s="2"/>
      <c r="M53" s="2"/>
      <c r="N53" s="2"/>
      <c r="O53" s="2" t="s">
        <v>184</v>
      </c>
      <c r="P53" s="2"/>
      <c r="Q53" s="2"/>
      <c r="R53" s="2"/>
      <c r="S53" s="2"/>
      <c r="T53" s="2" t="s">
        <v>185</v>
      </c>
    </row>
    <row r="54" spans="1:20" ht="23.25" thickBot="1">
      <c r="A54" s="27"/>
      <c r="B54" s="2">
        <v>46</v>
      </c>
      <c r="C54" s="2" t="s">
        <v>186</v>
      </c>
      <c r="D54" s="50" t="s">
        <v>187</v>
      </c>
      <c r="E54" s="2">
        <v>1</v>
      </c>
      <c r="F54" s="2">
        <v>30</v>
      </c>
      <c r="G54" s="2">
        <v>0</v>
      </c>
      <c r="H54" s="2">
        <v>30</v>
      </c>
      <c r="I54" s="2" t="s">
        <v>174</v>
      </c>
      <c r="J54" s="15"/>
      <c r="K54" s="12"/>
      <c r="L54" s="2"/>
      <c r="M54" s="2"/>
      <c r="N54" s="2"/>
      <c r="O54" s="2"/>
      <c r="P54" s="2" t="s">
        <v>60</v>
      </c>
      <c r="Q54" s="2"/>
      <c r="R54" s="2"/>
      <c r="S54" s="2"/>
      <c r="T54" s="2" t="s">
        <v>175</v>
      </c>
    </row>
    <row r="55" spans="1:20" ht="23.25" thickBot="1">
      <c r="A55" s="27"/>
      <c r="B55" s="2">
        <v>47</v>
      </c>
      <c r="C55" s="2" t="s">
        <v>188</v>
      </c>
      <c r="D55" s="50" t="s">
        <v>189</v>
      </c>
      <c r="E55" s="2">
        <v>1</v>
      </c>
      <c r="F55" s="2">
        <v>30</v>
      </c>
      <c r="G55" s="2">
        <v>0</v>
      </c>
      <c r="H55" s="2">
        <v>30</v>
      </c>
      <c r="I55" s="2" t="s">
        <v>174</v>
      </c>
      <c r="J55" s="15"/>
      <c r="K55" s="12"/>
      <c r="L55" s="2"/>
      <c r="M55" s="2"/>
      <c r="N55" s="2"/>
      <c r="O55" s="2"/>
      <c r="P55" s="2" t="s">
        <v>60</v>
      </c>
      <c r="Q55" s="2"/>
      <c r="R55" s="2"/>
      <c r="S55" s="2"/>
      <c r="T55" s="2" t="s">
        <v>190</v>
      </c>
    </row>
    <row r="56" spans="1:20" ht="23.25" thickBot="1">
      <c r="A56" s="27"/>
      <c r="B56" s="2">
        <v>48</v>
      </c>
      <c r="C56" s="2" t="s">
        <v>191</v>
      </c>
      <c r="D56" s="50" t="s">
        <v>192</v>
      </c>
      <c r="E56" s="2">
        <v>1</v>
      </c>
      <c r="F56" s="2">
        <v>30</v>
      </c>
      <c r="G56" s="2">
        <v>0</v>
      </c>
      <c r="H56" s="2">
        <v>30</v>
      </c>
      <c r="I56" s="2" t="s">
        <v>174</v>
      </c>
      <c r="J56" s="15"/>
      <c r="K56" s="12"/>
      <c r="L56" s="2"/>
      <c r="M56" s="2"/>
      <c r="N56" s="2"/>
      <c r="O56" s="2"/>
      <c r="P56" s="2" t="s">
        <v>60</v>
      </c>
      <c r="Q56" s="2"/>
      <c r="R56" s="2"/>
      <c r="S56" s="2"/>
      <c r="T56" s="2" t="s">
        <v>190</v>
      </c>
    </row>
    <row r="57" spans="1:20" ht="23.25" thickBot="1">
      <c r="A57" s="27"/>
      <c r="B57" s="2">
        <v>49</v>
      </c>
      <c r="C57" s="2" t="s">
        <v>193</v>
      </c>
      <c r="D57" s="50" t="s">
        <v>194</v>
      </c>
      <c r="E57" s="2">
        <v>6</v>
      </c>
      <c r="F57" s="2">
        <v>180</v>
      </c>
      <c r="G57" s="2">
        <v>0</v>
      </c>
      <c r="H57" s="2">
        <v>180</v>
      </c>
      <c r="I57" s="2" t="s">
        <v>174</v>
      </c>
      <c r="J57" s="15"/>
      <c r="K57" s="12"/>
      <c r="L57" s="2"/>
      <c r="M57" s="2"/>
      <c r="N57" s="2"/>
      <c r="O57" s="2"/>
      <c r="P57" s="2" t="s">
        <v>61</v>
      </c>
      <c r="Q57" s="2" t="s">
        <v>195</v>
      </c>
      <c r="R57" s="2"/>
      <c r="S57" s="2"/>
      <c r="T57" s="2" t="s">
        <v>196</v>
      </c>
    </row>
    <row r="58" spans="1:20" ht="23.25" thickBot="1">
      <c r="A58" s="27"/>
      <c r="B58" s="2">
        <v>50</v>
      </c>
      <c r="C58" s="2" t="s">
        <v>197</v>
      </c>
      <c r="D58" s="50" t="s">
        <v>198</v>
      </c>
      <c r="E58" s="2">
        <v>1</v>
      </c>
      <c r="F58" s="2">
        <v>30</v>
      </c>
      <c r="G58" s="2">
        <v>0</v>
      </c>
      <c r="H58" s="2">
        <v>30</v>
      </c>
      <c r="I58" s="2" t="s">
        <v>174</v>
      </c>
      <c r="J58" s="15"/>
      <c r="K58" s="12"/>
      <c r="L58" s="2"/>
      <c r="M58" s="2"/>
      <c r="N58" s="2"/>
      <c r="O58" s="2"/>
      <c r="P58" s="2"/>
      <c r="Q58" s="2" t="s">
        <v>60</v>
      </c>
      <c r="R58" s="2"/>
      <c r="S58" s="2"/>
      <c r="T58" s="2" t="s">
        <v>190</v>
      </c>
    </row>
    <row r="59" spans="1:20" ht="23.25" thickBot="1">
      <c r="A59" s="27"/>
      <c r="B59" s="2">
        <v>51</v>
      </c>
      <c r="C59" s="2" t="s">
        <v>199</v>
      </c>
      <c r="D59" s="54" t="s">
        <v>200</v>
      </c>
      <c r="E59" s="10">
        <v>10</v>
      </c>
      <c r="F59" s="10">
        <v>300</v>
      </c>
      <c r="G59" s="10">
        <v>0</v>
      </c>
      <c r="H59" s="10">
        <v>300</v>
      </c>
      <c r="I59" s="10" t="s">
        <v>59</v>
      </c>
      <c r="J59" s="15"/>
      <c r="K59" s="12"/>
      <c r="L59" s="2"/>
      <c r="M59" s="2"/>
      <c r="N59" s="2"/>
      <c r="O59" s="2"/>
      <c r="P59" s="2"/>
      <c r="Q59" s="2"/>
      <c r="R59" s="12" t="s">
        <v>201</v>
      </c>
      <c r="S59" s="2"/>
      <c r="T59" s="2" t="s">
        <v>190</v>
      </c>
    </row>
    <row r="60" spans="1:20" ht="23.25" thickBot="1">
      <c r="A60" s="27"/>
      <c r="B60" s="2">
        <v>50</v>
      </c>
      <c r="C60" s="2" t="s">
        <v>202</v>
      </c>
      <c r="D60" s="50" t="s">
        <v>203</v>
      </c>
      <c r="E60" s="10">
        <v>4</v>
      </c>
      <c r="F60" s="10">
        <v>64</v>
      </c>
      <c r="G60" s="10">
        <v>32</v>
      </c>
      <c r="H60" s="10">
        <v>32</v>
      </c>
      <c r="I60" s="10" t="s">
        <v>59</v>
      </c>
      <c r="J60" s="15"/>
      <c r="K60" s="12"/>
      <c r="L60" s="2"/>
      <c r="M60" s="2"/>
      <c r="N60" s="2"/>
      <c r="O60" s="2"/>
      <c r="P60" s="2"/>
      <c r="Q60" s="2"/>
      <c r="R60" s="12">
        <v>8</v>
      </c>
      <c r="S60" s="2"/>
      <c r="T60" s="2" t="s">
        <v>171</v>
      </c>
    </row>
    <row r="61" spans="1:20" ht="23.25" thickBot="1">
      <c r="A61" s="27"/>
      <c r="B61" s="2">
        <v>51</v>
      </c>
      <c r="C61" s="2" t="s">
        <v>204</v>
      </c>
      <c r="D61" s="50" t="s">
        <v>205</v>
      </c>
      <c r="E61" s="10">
        <v>14</v>
      </c>
      <c r="F61" s="10">
        <v>420</v>
      </c>
      <c r="G61" s="10">
        <v>0</v>
      </c>
      <c r="H61" s="10">
        <v>420</v>
      </c>
      <c r="I61" s="10" t="s">
        <v>174</v>
      </c>
      <c r="J61" s="15"/>
      <c r="K61" s="12"/>
      <c r="L61" s="2"/>
      <c r="M61" s="2"/>
      <c r="N61" s="2"/>
      <c r="O61" s="2"/>
      <c r="P61" s="2"/>
      <c r="Q61" s="2"/>
      <c r="R61" s="2"/>
      <c r="S61" s="2" t="s">
        <v>206</v>
      </c>
      <c r="T61" s="2" t="s">
        <v>207</v>
      </c>
    </row>
    <row r="62" spans="1:20" s="7" customFormat="1" ht="26.25" customHeight="1" thickBot="1">
      <c r="A62" s="35" t="s">
        <v>208</v>
      </c>
      <c r="B62" s="36"/>
      <c r="C62" s="36"/>
      <c r="D62" s="36"/>
      <c r="E62" s="50">
        <f>SUM(E48:E61)</f>
        <v>55</v>
      </c>
      <c r="F62" s="50">
        <f>SUM(F48:F61)</f>
        <v>1594</v>
      </c>
      <c r="G62" s="50">
        <v>32</v>
      </c>
      <c r="H62" s="6">
        <f>SUM(H48:H61)</f>
        <v>1562</v>
      </c>
      <c r="I62" s="6"/>
      <c r="J62" s="17"/>
      <c r="K62" s="58"/>
      <c r="L62" s="6"/>
      <c r="M62" s="6"/>
      <c r="N62" s="6"/>
      <c r="O62" s="6"/>
      <c r="P62" s="6"/>
      <c r="Q62" s="6"/>
      <c r="R62" s="6"/>
      <c r="S62" s="6"/>
      <c r="T62" s="6"/>
    </row>
    <row r="63" spans="1:20" ht="28.5" customHeight="1" thickBot="1">
      <c r="A63" s="32" t="s">
        <v>209</v>
      </c>
      <c r="B63" s="33"/>
      <c r="C63" s="33"/>
      <c r="D63" s="33"/>
      <c r="E63" s="50">
        <f>SUM(E19+E47+E37+E62)</f>
        <v>259</v>
      </c>
      <c r="F63" s="50">
        <f>SUM(F19+F47+F37+F62)</f>
        <v>5245</v>
      </c>
      <c r="G63" s="50">
        <f>SUM(G19+G47+G37+G62)</f>
        <v>2399</v>
      </c>
      <c r="H63" s="4">
        <f>SUM(H19+H47+H37+H62)</f>
        <v>2846</v>
      </c>
      <c r="I63" s="4"/>
      <c r="J63" s="18">
        <f aca="true" t="shared" si="4" ref="J63:Q63">J19+J37+J47+J62</f>
        <v>30</v>
      </c>
      <c r="K63" s="60">
        <f t="shared" si="4"/>
        <v>30</v>
      </c>
      <c r="L63" s="4">
        <f t="shared" si="4"/>
        <v>30</v>
      </c>
      <c r="M63" s="4">
        <f t="shared" si="4"/>
        <v>29</v>
      </c>
      <c r="N63" s="4">
        <f t="shared" si="4"/>
        <v>29</v>
      </c>
      <c r="O63" s="4">
        <f t="shared" si="4"/>
        <v>30</v>
      </c>
      <c r="P63" s="4">
        <f t="shared" si="4"/>
        <v>29</v>
      </c>
      <c r="Q63" s="4">
        <f t="shared" si="4"/>
        <v>30</v>
      </c>
      <c r="R63" s="4">
        <f>R19+R37+R47+R62+R60</f>
        <v>28</v>
      </c>
      <c r="S63" s="4">
        <v>0</v>
      </c>
      <c r="T63" s="4"/>
    </row>
  </sheetData>
  <sheetProtection/>
  <mergeCells count="29">
    <mergeCell ref="N15:Q15"/>
    <mergeCell ref="N16:Q16"/>
    <mergeCell ref="A19:D19"/>
    <mergeCell ref="A48:A61"/>
    <mergeCell ref="A62:D62"/>
    <mergeCell ref="A63:D63"/>
    <mergeCell ref="H4:H5"/>
    <mergeCell ref="I2:I5"/>
    <mergeCell ref="A37:D37"/>
    <mergeCell ref="A47:D47"/>
    <mergeCell ref="A38:A46"/>
    <mergeCell ref="A6:A18"/>
    <mergeCell ref="A20:A36"/>
    <mergeCell ref="J2:S2"/>
    <mergeCell ref="J3:K3"/>
    <mergeCell ref="L3:M3"/>
    <mergeCell ref="N3:O3"/>
    <mergeCell ref="P3:Q3"/>
    <mergeCell ref="R3:S3"/>
    <mergeCell ref="A1:T1"/>
    <mergeCell ref="T2:T5"/>
    <mergeCell ref="A2:A5"/>
    <mergeCell ref="F2:H3"/>
    <mergeCell ref="B2:B5"/>
    <mergeCell ref="C2:C5"/>
    <mergeCell ref="D2:D5"/>
    <mergeCell ref="E2:E5"/>
    <mergeCell ref="F4:F5"/>
    <mergeCell ref="G4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H14" sqref="A1:H14"/>
    </sheetView>
  </sheetViews>
  <sheetFormatPr defaultColWidth="9.00390625" defaultRowHeight="14.25"/>
  <cols>
    <col min="1" max="1" width="5.00390625" style="0" customWidth="1"/>
    <col min="2" max="2" width="11.00390625" style="0" customWidth="1"/>
    <col min="3" max="3" width="16.625" style="0" customWidth="1"/>
    <col min="8" max="8" width="5.375" style="0" customWidth="1"/>
  </cols>
  <sheetData>
    <row r="1" spans="1:8" ht="20.25" customHeight="1" thickBot="1">
      <c r="A1" s="39" t="s">
        <v>213</v>
      </c>
      <c r="B1" s="40"/>
      <c r="C1" s="40"/>
      <c r="D1" s="40"/>
      <c r="E1" s="40"/>
      <c r="F1" s="40"/>
      <c r="G1" s="40"/>
      <c r="H1" s="40"/>
    </row>
    <row r="2" spans="1:8" ht="15" customHeight="1" thickBo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/>
      <c r="G2" s="42"/>
      <c r="H2" s="34" t="s">
        <v>34</v>
      </c>
    </row>
    <row r="3" spans="1:8" ht="15" thickBot="1">
      <c r="A3" s="41"/>
      <c r="B3" s="42"/>
      <c r="C3" s="42"/>
      <c r="D3" s="42"/>
      <c r="E3" s="42"/>
      <c r="F3" s="42"/>
      <c r="G3" s="42"/>
      <c r="H3" s="44"/>
    </row>
    <row r="4" spans="1:8" ht="15" thickBot="1">
      <c r="A4" s="41"/>
      <c r="B4" s="42"/>
      <c r="C4" s="42"/>
      <c r="D4" s="42"/>
      <c r="E4" s="43" t="s">
        <v>10</v>
      </c>
      <c r="F4" s="43" t="s">
        <v>11</v>
      </c>
      <c r="G4" s="43" t="s">
        <v>12</v>
      </c>
      <c r="H4" s="44"/>
    </row>
    <row r="5" spans="1:8" ht="15" thickBot="1">
      <c r="A5" s="41"/>
      <c r="B5" s="42"/>
      <c r="C5" s="42"/>
      <c r="D5" s="42"/>
      <c r="E5" s="43"/>
      <c r="F5" s="43"/>
      <c r="G5" s="43"/>
      <c r="H5" s="44"/>
    </row>
    <row r="6" spans="1:8" ht="15" thickBot="1">
      <c r="A6" s="8">
        <v>1</v>
      </c>
      <c r="B6" s="2" t="s">
        <v>41</v>
      </c>
      <c r="C6" s="1" t="s">
        <v>211</v>
      </c>
      <c r="D6" s="1">
        <v>2</v>
      </c>
      <c r="E6" s="1">
        <v>32</v>
      </c>
      <c r="F6" s="1">
        <v>28</v>
      </c>
      <c r="G6" s="1">
        <v>4</v>
      </c>
      <c r="H6" s="1">
        <v>3</v>
      </c>
    </row>
    <row r="7" spans="1:8" ht="15" thickBot="1">
      <c r="A7" s="8">
        <v>2</v>
      </c>
      <c r="B7" s="2" t="s">
        <v>42</v>
      </c>
      <c r="C7" s="1" t="s">
        <v>37</v>
      </c>
      <c r="D7" s="1">
        <v>2</v>
      </c>
      <c r="E7" s="1">
        <v>32</v>
      </c>
      <c r="F7" s="1">
        <v>28</v>
      </c>
      <c r="G7" s="1">
        <v>4</v>
      </c>
      <c r="H7" s="1">
        <v>3</v>
      </c>
    </row>
    <row r="8" spans="1:8" ht="15" thickBot="1">
      <c r="A8" s="8">
        <v>3</v>
      </c>
      <c r="B8" s="2" t="s">
        <v>43</v>
      </c>
      <c r="C8" s="1" t="s">
        <v>35</v>
      </c>
      <c r="D8" s="1">
        <v>2</v>
      </c>
      <c r="E8" s="1">
        <v>32</v>
      </c>
      <c r="F8" s="1">
        <v>28</v>
      </c>
      <c r="G8" s="1">
        <v>4</v>
      </c>
      <c r="H8" s="1">
        <v>3</v>
      </c>
    </row>
    <row r="9" spans="1:8" ht="15" thickBot="1">
      <c r="A9" s="8">
        <v>4</v>
      </c>
      <c r="B9" s="2" t="s">
        <v>44</v>
      </c>
      <c r="C9" s="1" t="s">
        <v>36</v>
      </c>
      <c r="D9" s="1">
        <v>2</v>
      </c>
      <c r="E9" s="1">
        <v>40</v>
      </c>
      <c r="F9" s="1">
        <v>36</v>
      </c>
      <c r="G9" s="1">
        <v>4</v>
      </c>
      <c r="H9" s="1">
        <v>6</v>
      </c>
    </row>
    <row r="10" spans="1:8" ht="15" thickBot="1">
      <c r="A10" s="8">
        <v>5</v>
      </c>
      <c r="B10" s="2" t="s">
        <v>45</v>
      </c>
      <c r="C10" s="1" t="s">
        <v>53</v>
      </c>
      <c r="D10" s="1">
        <v>2</v>
      </c>
      <c r="E10" s="1">
        <v>40</v>
      </c>
      <c r="F10" s="1">
        <v>36</v>
      </c>
      <c r="G10" s="1">
        <v>4</v>
      </c>
      <c r="H10" s="1">
        <v>6</v>
      </c>
    </row>
    <row r="11" spans="1:8" ht="15" thickBot="1">
      <c r="A11" s="8">
        <v>6</v>
      </c>
      <c r="B11" s="2" t="s">
        <v>46</v>
      </c>
      <c r="C11" s="1" t="s">
        <v>54</v>
      </c>
      <c r="D11" s="1">
        <v>2</v>
      </c>
      <c r="E11" s="1">
        <v>40</v>
      </c>
      <c r="F11" s="1">
        <v>36</v>
      </c>
      <c r="G11" s="1">
        <v>4</v>
      </c>
      <c r="H11" s="1">
        <v>6</v>
      </c>
    </row>
    <row r="12" spans="1:8" ht="15" thickBot="1">
      <c r="A12" s="8">
        <v>7</v>
      </c>
      <c r="B12" s="2" t="s">
        <v>47</v>
      </c>
      <c r="C12" s="1" t="s">
        <v>55</v>
      </c>
      <c r="D12" s="1">
        <v>2</v>
      </c>
      <c r="E12" s="1">
        <v>40</v>
      </c>
      <c r="F12" s="1">
        <v>36</v>
      </c>
      <c r="G12" s="1">
        <v>4</v>
      </c>
      <c r="H12" s="1">
        <v>6</v>
      </c>
    </row>
    <row r="13" spans="1:8" ht="15" thickBot="1">
      <c r="A13" s="8">
        <v>8</v>
      </c>
      <c r="B13" s="2" t="s">
        <v>48</v>
      </c>
      <c r="C13" s="1" t="s">
        <v>40</v>
      </c>
      <c r="D13" s="1">
        <v>2</v>
      </c>
      <c r="E13" s="1">
        <v>40</v>
      </c>
      <c r="F13" s="1">
        <v>36</v>
      </c>
      <c r="G13" s="1">
        <v>4</v>
      </c>
      <c r="H13" s="1">
        <v>6</v>
      </c>
    </row>
    <row r="14" spans="1:8" ht="15" thickBot="1">
      <c r="A14" s="13">
        <v>9</v>
      </c>
      <c r="B14" s="1" t="s">
        <v>210</v>
      </c>
      <c r="C14" s="1" t="s">
        <v>212</v>
      </c>
      <c r="D14" s="13">
        <v>2</v>
      </c>
      <c r="E14" s="13">
        <v>40</v>
      </c>
      <c r="F14" s="13">
        <v>36</v>
      </c>
      <c r="G14" s="13">
        <v>4</v>
      </c>
      <c r="H14" s="13">
        <v>6</v>
      </c>
    </row>
  </sheetData>
  <sheetProtection/>
  <mergeCells count="10">
    <mergeCell ref="A1:H1"/>
    <mergeCell ref="A2:A5"/>
    <mergeCell ref="B2:B5"/>
    <mergeCell ref="C2:C5"/>
    <mergeCell ref="D2:D5"/>
    <mergeCell ref="E2:G3"/>
    <mergeCell ref="E4:E5"/>
    <mergeCell ref="F4:F5"/>
    <mergeCell ref="G4:G5"/>
    <mergeCell ref="H2:H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1" sqref="A1:I11"/>
    </sheetView>
  </sheetViews>
  <sheetFormatPr defaultColWidth="9.00390625" defaultRowHeight="14.25"/>
  <cols>
    <col min="1" max="2" width="5.875" style="0" customWidth="1"/>
    <col min="3" max="3" width="11.125" style="0" customWidth="1"/>
    <col min="4" max="4" width="12.625" style="0" customWidth="1"/>
    <col min="5" max="5" width="5.50390625" style="0" customWidth="1"/>
    <col min="9" max="10" width="6.50390625" style="0" customWidth="1"/>
  </cols>
  <sheetData>
    <row r="1" spans="1:9" ht="20.25" customHeight="1" thickBot="1">
      <c r="A1" s="39" t="s">
        <v>214</v>
      </c>
      <c r="B1" s="49"/>
      <c r="C1" s="40"/>
      <c r="D1" s="40"/>
      <c r="E1" s="40"/>
      <c r="F1" s="40"/>
      <c r="G1" s="40"/>
      <c r="H1" s="40"/>
      <c r="I1" s="40"/>
    </row>
    <row r="2" spans="1:9" ht="15" customHeight="1" thickBot="1">
      <c r="A2" s="41" t="s">
        <v>0</v>
      </c>
      <c r="B2" s="45" t="s">
        <v>66</v>
      </c>
      <c r="C2" s="42" t="s">
        <v>1</v>
      </c>
      <c r="D2" s="42" t="s">
        <v>2</v>
      </c>
      <c r="E2" s="42" t="s">
        <v>3</v>
      </c>
      <c r="F2" s="42" t="s">
        <v>4</v>
      </c>
      <c r="G2" s="42"/>
      <c r="H2" s="42"/>
      <c r="I2" s="34" t="s">
        <v>34</v>
      </c>
    </row>
    <row r="3" spans="1:9" ht="15" thickBot="1">
      <c r="A3" s="41"/>
      <c r="B3" s="46"/>
      <c r="C3" s="42"/>
      <c r="D3" s="42"/>
      <c r="E3" s="42"/>
      <c r="F3" s="42"/>
      <c r="G3" s="42"/>
      <c r="H3" s="42"/>
      <c r="I3" s="44"/>
    </row>
    <row r="4" spans="1:9" ht="15" thickBot="1">
      <c r="A4" s="41"/>
      <c r="B4" s="46"/>
      <c r="C4" s="42"/>
      <c r="D4" s="42"/>
      <c r="E4" s="42"/>
      <c r="F4" s="43" t="s">
        <v>10</v>
      </c>
      <c r="G4" s="43" t="s">
        <v>11</v>
      </c>
      <c r="H4" s="43" t="s">
        <v>12</v>
      </c>
      <c r="I4" s="44"/>
    </row>
    <row r="5" spans="1:9" ht="15" thickBot="1">
      <c r="A5" s="41"/>
      <c r="B5" s="48"/>
      <c r="C5" s="42"/>
      <c r="D5" s="42"/>
      <c r="E5" s="42"/>
      <c r="F5" s="43"/>
      <c r="G5" s="43"/>
      <c r="H5" s="43"/>
      <c r="I5" s="44"/>
    </row>
    <row r="6" spans="1:9" ht="23.25" thickBot="1">
      <c r="A6" s="8">
        <v>1</v>
      </c>
      <c r="B6" s="45" t="s">
        <v>68</v>
      </c>
      <c r="C6" s="3" t="s">
        <v>49</v>
      </c>
      <c r="D6" s="1" t="s">
        <v>71</v>
      </c>
      <c r="E6" s="1">
        <v>2</v>
      </c>
      <c r="F6" s="1">
        <v>32</v>
      </c>
      <c r="G6" s="1">
        <v>20</v>
      </c>
      <c r="H6" s="1">
        <v>12</v>
      </c>
      <c r="I6" s="1">
        <v>9</v>
      </c>
    </row>
    <row r="7" spans="1:9" ht="15" thickBot="1">
      <c r="A7" s="8">
        <v>2</v>
      </c>
      <c r="B7" s="46"/>
      <c r="C7" s="3" t="s">
        <v>50</v>
      </c>
      <c r="D7" s="1" t="s">
        <v>65</v>
      </c>
      <c r="E7" s="1">
        <v>2</v>
      </c>
      <c r="F7" s="1">
        <v>32</v>
      </c>
      <c r="G7" s="1">
        <v>20</v>
      </c>
      <c r="H7" s="1">
        <v>12</v>
      </c>
      <c r="I7" s="1">
        <v>9</v>
      </c>
    </row>
    <row r="8" spans="1:9" ht="15" thickBot="1">
      <c r="A8" s="8">
        <v>3</v>
      </c>
      <c r="B8" s="47"/>
      <c r="C8" s="3" t="s">
        <v>51</v>
      </c>
      <c r="D8" s="1" t="s">
        <v>38</v>
      </c>
      <c r="E8" s="1">
        <v>2</v>
      </c>
      <c r="F8" s="1">
        <v>32</v>
      </c>
      <c r="G8" s="1">
        <v>20</v>
      </c>
      <c r="H8" s="1">
        <v>12</v>
      </c>
      <c r="I8" s="1">
        <v>9</v>
      </c>
    </row>
    <row r="9" spans="1:9" ht="23.25" thickBot="1">
      <c r="A9" s="8">
        <v>4</v>
      </c>
      <c r="B9" s="45" t="s">
        <v>67</v>
      </c>
      <c r="C9" s="2" t="s">
        <v>52</v>
      </c>
      <c r="D9" s="1" t="s">
        <v>72</v>
      </c>
      <c r="E9" s="1">
        <v>2</v>
      </c>
      <c r="F9" s="1">
        <v>32</v>
      </c>
      <c r="G9" s="1">
        <v>20</v>
      </c>
      <c r="H9" s="1">
        <v>12</v>
      </c>
      <c r="I9" s="1">
        <v>9</v>
      </c>
    </row>
    <row r="10" spans="1:9" ht="15" thickBot="1">
      <c r="A10" s="8">
        <v>5</v>
      </c>
      <c r="B10" s="46"/>
      <c r="C10" s="2" t="s">
        <v>69</v>
      </c>
      <c r="D10" s="1" t="s">
        <v>39</v>
      </c>
      <c r="E10" s="1">
        <v>2</v>
      </c>
      <c r="F10" s="1">
        <v>32</v>
      </c>
      <c r="G10" s="1">
        <v>20</v>
      </c>
      <c r="H10" s="1">
        <v>12</v>
      </c>
      <c r="I10" s="1">
        <v>9</v>
      </c>
    </row>
    <row r="11" spans="1:9" ht="23.25" thickBot="1">
      <c r="A11" s="8">
        <v>6</v>
      </c>
      <c r="B11" s="47"/>
      <c r="C11" s="2" t="s">
        <v>70</v>
      </c>
      <c r="D11" s="1" t="s">
        <v>73</v>
      </c>
      <c r="E11" s="1">
        <v>2</v>
      </c>
      <c r="F11" s="1">
        <v>32</v>
      </c>
      <c r="G11" s="1">
        <v>20</v>
      </c>
      <c r="H11" s="1">
        <v>12</v>
      </c>
      <c r="I11" s="1">
        <v>9</v>
      </c>
    </row>
  </sheetData>
  <sheetProtection/>
  <mergeCells count="13">
    <mergeCell ref="F4:F5"/>
    <mergeCell ref="G4:G5"/>
    <mergeCell ref="H4:H5"/>
    <mergeCell ref="B6:B8"/>
    <mergeCell ref="B9:B11"/>
    <mergeCell ref="B2:B5"/>
    <mergeCell ref="A1:I1"/>
    <mergeCell ref="A2:A5"/>
    <mergeCell ref="C2:C5"/>
    <mergeCell ref="D2:D5"/>
    <mergeCell ref="E2:E5"/>
    <mergeCell ref="F2:H3"/>
    <mergeCell ref="I2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ashin1002</dc:creator>
  <cp:keywords/>
  <dc:description/>
  <cp:lastModifiedBy>GSW</cp:lastModifiedBy>
  <cp:lastPrinted>2015-11-18T07:02:59Z</cp:lastPrinted>
  <dcterms:created xsi:type="dcterms:W3CDTF">2015-11-15T09:44:39Z</dcterms:created>
  <dcterms:modified xsi:type="dcterms:W3CDTF">2017-10-23T01:14:32Z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